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amus\Documents\Ancestry\Power Point\"/>
    </mc:Choice>
  </mc:AlternateContent>
  <bookViews>
    <workbookView xWindow="0" yWindow="0" windowWidth="20490" windowHeight="8535"/>
  </bookViews>
  <sheets>
    <sheet name="O'Leary Master RR" sheetId="2" r:id="rId1"/>
    <sheet name="Michael" sheetId="8" r:id="rId2"/>
    <sheet name="James" sheetId="5" r:id="rId3"/>
    <sheet name="Humphrey" sheetId="6" r:id="rId4"/>
    <sheet name="William" sheetId="7" r:id="rId5"/>
    <sheet name="McCarthy" sheetId="3" r:id="rId6"/>
    <sheet name="Reidy" sheetId="4"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 r="C16" i="2"/>
  <c r="D28" i="8" l="1"/>
  <c r="E27" i="8"/>
  <c r="D27" i="8"/>
  <c r="E26" i="8"/>
  <c r="E25" i="8"/>
  <c r="D14" i="8"/>
  <c r="D15" i="8"/>
  <c r="D16" i="8"/>
  <c r="D17" i="8"/>
  <c r="D18" i="8"/>
  <c r="D19" i="8"/>
  <c r="D13" i="8"/>
  <c r="D6" i="8"/>
  <c r="D7" i="8"/>
  <c r="D8" i="8"/>
  <c r="D5" i="8"/>
  <c r="H3" i="5" l="1"/>
  <c r="H2" i="5"/>
  <c r="F31" i="4"/>
  <c r="F32" i="4"/>
  <c r="F33" i="4"/>
  <c r="F30" i="4"/>
  <c r="E31" i="4"/>
  <c r="E32" i="4"/>
  <c r="E33" i="4"/>
  <c r="E34" i="4"/>
  <c r="E35" i="4"/>
  <c r="E36" i="4"/>
  <c r="E30" i="4"/>
  <c r="E5" i="4"/>
  <c r="E6" i="4"/>
  <c r="E7" i="4"/>
  <c r="E8" i="4"/>
  <c r="E9" i="4"/>
  <c r="E10" i="4"/>
  <c r="E11" i="4"/>
  <c r="E18" i="4"/>
  <c r="E19" i="4"/>
  <c r="E20" i="4"/>
  <c r="E21" i="4"/>
  <c r="E22" i="4"/>
  <c r="E23" i="4"/>
  <c r="E17" i="4"/>
  <c r="D23" i="3"/>
  <c r="D24" i="3"/>
  <c r="D25" i="3"/>
  <c r="D26" i="3"/>
  <c r="D27" i="3"/>
  <c r="D28" i="3"/>
  <c r="D29" i="3"/>
  <c r="D30" i="3"/>
  <c r="D22" i="3"/>
  <c r="D7" i="3"/>
  <c r="D8" i="3"/>
  <c r="D9" i="3"/>
  <c r="D10" i="3"/>
  <c r="D11" i="3"/>
  <c r="D12" i="3"/>
  <c r="D13" i="3"/>
  <c r="D14" i="3"/>
  <c r="D15" i="3"/>
  <c r="D16" i="3"/>
  <c r="D6" i="3"/>
</calcChain>
</file>

<file path=xl/comments1.xml><?xml version="1.0" encoding="utf-8"?>
<comments xmlns="http://schemas.openxmlformats.org/spreadsheetml/2006/main">
  <authors>
    <author>seamus fleming</author>
  </authors>
  <commentList>
    <comment ref="D6" authorId="0" shapeId="0">
      <text>
        <r>
          <rPr>
            <b/>
            <sz val="9"/>
            <color indexed="81"/>
            <rFont val="Tahoma"/>
            <family val="2"/>
          </rPr>
          <t>seamus fleming:</t>
        </r>
        <r>
          <rPr>
            <sz val="9"/>
            <color indexed="81"/>
            <rFont val="Tahoma"/>
            <family val="2"/>
          </rPr>
          <t xml:space="preserve">
Sponsor 1 MICHAEL O'LEARY
Sponsor 2 MARGARET HICKEY
</t>
        </r>
      </text>
    </comment>
    <comment ref="H6" authorId="0" shapeId="0">
      <text>
        <r>
          <rPr>
            <b/>
            <sz val="9"/>
            <color indexed="81"/>
            <rFont val="Tahoma"/>
            <family val="2"/>
          </rPr>
          <t>seamus fleming:</t>
        </r>
        <r>
          <rPr>
            <sz val="9"/>
            <color indexed="81"/>
            <rFont val="Tahoma"/>
            <family val="2"/>
          </rPr>
          <t xml:space="preserve">
Sponsor 1 MICHAEL O'LEARY
Sponsor 2 MARGARET HICKEY
</t>
        </r>
      </text>
    </comment>
    <comment ref="J6" authorId="0" shapeId="0">
      <text>
        <r>
          <rPr>
            <b/>
            <sz val="9"/>
            <color indexed="81"/>
            <rFont val="Tahoma"/>
            <family val="2"/>
          </rPr>
          <t xml:space="preserve">
Baptism of MICHAEL O'LEARY of SCARTAGLIN 
on 13 November 1853 
Parish/Church/Congregation - CASTLEISLAND 
Area - KERRY (RC) </t>
        </r>
        <r>
          <rPr>
            <sz val="9"/>
            <color indexed="81"/>
            <rFont val="Tahoma"/>
            <family val="2"/>
          </rPr>
          <t xml:space="preserve">
</t>
        </r>
      </text>
    </comment>
    <comment ref="O6" authorId="0" shapeId="0">
      <text>
        <r>
          <rPr>
            <sz val="9"/>
            <color indexed="81"/>
            <rFont val="Tahoma"/>
            <charset val="1"/>
          </rPr>
          <t xml:space="preserve">
Marriage (1) 
http://churchrecords.irishgenealogy.ie/churchrecords/details/fce5900531185
Priest
REV.J.O'CONNELL  
Witness 1
MICHAEL O'LEARY 
Witness 2
CORNELIUS O'LEARY 
Daughter Mai married Con Donoghue. Sons Mike and Niall (Con same name) .. Think Connie Kerins and Niall his Son.</t>
        </r>
      </text>
    </comment>
    <comment ref="Q6" authorId="0" shapeId="0">
      <text>
        <r>
          <rPr>
            <b/>
            <sz val="9"/>
            <color indexed="81"/>
            <rFont val="Tahoma"/>
            <family val="2"/>
          </rPr>
          <t>seamus fleming:</t>
        </r>
        <r>
          <rPr>
            <sz val="9"/>
            <color indexed="81"/>
            <rFont val="Tahoma"/>
            <family val="2"/>
          </rPr>
          <t xml:space="preserve">
spelling
GURTGLASS </t>
        </r>
      </text>
    </comment>
    <comment ref="R6" authorId="0" shapeId="0">
      <text>
        <r>
          <rPr>
            <b/>
            <sz val="9"/>
            <color indexed="81"/>
            <rFont val="Tahoma"/>
            <charset val="1"/>
          </rPr>
          <t>seamus fleming:</t>
        </r>
        <r>
          <rPr>
            <sz val="9"/>
            <color indexed="81"/>
            <rFont val="Tahoma"/>
            <charset val="1"/>
          </rPr>
          <t xml:space="preserve">
Jacki O'Leary = Mai 'Dora Reidy, and she was 18 when she married Mai's father Michael, who, she said, was then 62. '</t>
        </r>
      </text>
    </comment>
    <comment ref="S6" authorId="0" shapeId="0">
      <text>
        <r>
          <rPr>
            <b/>
            <sz val="9"/>
            <color indexed="81"/>
            <rFont val="Tahoma"/>
            <charset val="1"/>
          </rPr>
          <t>seamus fleming:</t>
        </r>
        <r>
          <rPr>
            <sz val="9"/>
            <color indexed="81"/>
            <rFont val="Tahoma"/>
            <charset val="1"/>
          </rPr>
          <t xml:space="preserve">
Mai is 96 in 2014.</t>
        </r>
      </text>
    </comment>
    <comment ref="D7" authorId="0" shapeId="0">
      <text>
        <r>
          <rPr>
            <b/>
            <sz val="9"/>
            <color indexed="81"/>
            <rFont val="Tahoma"/>
            <charset val="1"/>
          </rPr>
          <t>seamus fleming:</t>
        </r>
        <r>
          <rPr>
            <sz val="9"/>
            <color indexed="81"/>
            <rFont val="Tahoma"/>
            <charset val="1"/>
          </rPr>
          <t xml:space="preserve">
Humphrey moved from Mount to other O'Leary House across from Mount up dear Tangneys .. as Farm split between James and Humphrey .</t>
        </r>
      </text>
    </comment>
    <comment ref="H7" authorId="0" shapeId="0">
      <text>
        <r>
          <rPr>
            <b/>
            <sz val="9"/>
            <color indexed="81"/>
            <rFont val="Tahoma"/>
            <charset val="1"/>
          </rPr>
          <t>seamus fleming:</t>
        </r>
        <r>
          <rPr>
            <sz val="9"/>
            <color indexed="81"/>
            <rFont val="Tahoma"/>
            <charset val="1"/>
          </rPr>
          <t xml:space="preserve">
Humphrey moved from Mount to other O'Leary House across from Mount up dear Tangneys .. as Farm split between James and Humphrey .</t>
        </r>
      </text>
    </comment>
    <comment ref="K7" authorId="0" shapeId="0">
      <text>
        <r>
          <rPr>
            <b/>
            <sz val="9"/>
            <color indexed="81"/>
            <rFont val="Tahoma"/>
            <family val="2"/>
          </rPr>
          <t xml:space="preserve">
Baptism of HUMPHREY LEARY of SCARTAGLIN 
on 19 March 1855 
Parish/Church/Congregation - CASTLEISLAND 
Area - KERRY (RC) </t>
        </r>
      </text>
    </comment>
    <comment ref="P7" authorId="0" shapeId="0">
      <text>
        <r>
          <rPr>
            <b/>
            <sz val="9"/>
            <color indexed="81"/>
            <rFont val="Tahoma"/>
            <charset val="1"/>
          </rPr>
          <t>seamus fleming:</t>
        </r>
        <r>
          <rPr>
            <sz val="9"/>
            <color indexed="81"/>
            <rFont val="Tahoma"/>
            <charset val="1"/>
          </rPr>
          <t xml:space="preserve">
Fathers
JEREMIAH O'LEARY  JOHN FITZGERALD  
Mother
NR NR  NR NR  
Priest
REV.J.CRIMMINS 
Husband's Father's Occupation
NR 
Witness 1
DANIEL LYONS 
Witness 2
CORNELIUS CONNOR 
</t>
        </r>
      </text>
    </comment>
    <comment ref="S7" authorId="0" shapeId="0">
      <text>
        <r>
          <rPr>
            <b/>
            <sz val="9"/>
            <color indexed="81"/>
            <rFont val="Tahoma"/>
            <charset val="1"/>
          </rPr>
          <t>seamus fleming:</t>
        </r>
        <r>
          <rPr>
            <sz val="9"/>
            <color indexed="81"/>
            <rFont val="Tahoma"/>
            <charset val="1"/>
          </rPr>
          <t xml:space="preserve">
Humphreys son Jeremiah (Jerh Free - Sub humphrey)   married Fitz &amp; his son  Mick married Rita …( children = Girls , Gerard the photographer , Mick jnr farmer pound rd)
</t>
        </r>
      </text>
    </comment>
    <comment ref="J8" authorId="0" shapeId="0">
      <text>
        <r>
          <rPr>
            <b/>
            <sz val="9"/>
            <color indexed="81"/>
            <rFont val="Tahoma"/>
            <family val="2"/>
          </rPr>
          <t xml:space="preserve">Baptism of MARGARET O'LEARY of SCARTAGLIN 
on 2 October 1856 
Parish/Church/Congregation - CASTLEISLAND 
Area - KERRY (RC) </t>
        </r>
        <r>
          <rPr>
            <sz val="9"/>
            <color indexed="81"/>
            <rFont val="Tahoma"/>
            <family val="2"/>
          </rPr>
          <t xml:space="preserve">
</t>
        </r>
      </text>
    </comment>
    <comment ref="K8" authorId="0" shapeId="0">
      <text>
        <r>
          <rPr>
            <b/>
            <sz val="9"/>
            <color indexed="81"/>
            <rFont val="Tahoma"/>
            <family val="2"/>
          </rPr>
          <t xml:space="preserve">Baptism of MARGARET O'LEARY of SCARTAGLIN 
on 2 October 1856 
Parish/Church/Congregation - CASTLEISLAND 
Area - KERRY (RC) </t>
        </r>
        <r>
          <rPr>
            <sz val="9"/>
            <color indexed="81"/>
            <rFont val="Tahoma"/>
            <family val="2"/>
          </rPr>
          <t xml:space="preserve">
</t>
        </r>
      </text>
    </comment>
    <comment ref="Q8" authorId="0" shapeId="0">
      <text>
        <r>
          <rPr>
            <b/>
            <sz val="9"/>
            <color indexed="81"/>
            <rFont val="Tahoma"/>
            <family val="2"/>
          </rPr>
          <t>seamus fleming:</t>
        </r>
        <r>
          <rPr>
            <sz val="9"/>
            <color indexed="81"/>
            <rFont val="Tahoma"/>
            <family val="2"/>
          </rPr>
          <t xml:space="preserve">
spelling
GURTGLASS </t>
        </r>
      </text>
    </comment>
    <comment ref="D9" authorId="0" shapeId="0">
      <text>
        <r>
          <rPr>
            <b/>
            <sz val="9"/>
            <color indexed="81"/>
            <rFont val="Tahoma"/>
            <family val="2"/>
          </rPr>
          <t>seamus fleming:</t>
        </r>
        <r>
          <rPr>
            <sz val="9"/>
            <color indexed="81"/>
            <rFont val="Tahoma"/>
            <family val="2"/>
          </rPr>
          <t xml:space="preserve">
Sponsor 1 MAURICE KEARIN
Sponsor 2 HONORA BROSNAN
Priest REV.G.O'LEARY
</t>
        </r>
      </text>
    </comment>
    <comment ref="H9" authorId="0" shapeId="0">
      <text>
        <r>
          <rPr>
            <b/>
            <sz val="9"/>
            <color indexed="81"/>
            <rFont val="Tahoma"/>
            <family val="2"/>
          </rPr>
          <t>seamus fleming:</t>
        </r>
        <r>
          <rPr>
            <sz val="9"/>
            <color indexed="81"/>
            <rFont val="Tahoma"/>
            <family val="2"/>
          </rPr>
          <t xml:space="preserve">
Sponsor 1 MAURICE KEARIN
Sponsor 2 HONORA BROSNAN
Priest REV.G.O'LEARY
</t>
        </r>
      </text>
    </comment>
    <comment ref="J9" authorId="0" shapeId="0">
      <text>
        <r>
          <rPr>
            <b/>
            <sz val="9"/>
            <color indexed="81"/>
            <rFont val="Tahoma"/>
            <family val="2"/>
          </rPr>
          <t xml:space="preserve">
Baptism of JAMES O'LEARY of SCARTAGLIN 
on 13 December 1860 
Parish/Church/Congregation - CASTLEISLAND 
Area - KERRY (RC) </t>
        </r>
        <r>
          <rPr>
            <sz val="9"/>
            <color indexed="81"/>
            <rFont val="Tahoma"/>
            <family val="2"/>
          </rPr>
          <t xml:space="preserve">
</t>
        </r>
      </text>
    </comment>
    <comment ref="O9" authorId="0" shapeId="0">
      <text>
        <r>
          <rPr>
            <b/>
            <sz val="9"/>
            <color indexed="81"/>
            <rFont val="Tahoma"/>
            <family val="2"/>
          </rPr>
          <t>seamus fleming:</t>
        </r>
        <r>
          <rPr>
            <sz val="9"/>
            <color indexed="81"/>
            <rFont val="Tahoma"/>
            <family val="2"/>
          </rPr>
          <t xml:space="preserve">
</t>
        </r>
        <r>
          <rPr>
            <b/>
            <sz val="9"/>
            <color indexed="81"/>
            <rFont val="Tahoma"/>
            <family val="2"/>
          </rPr>
          <t xml:space="preserve">
Father
JEREMIAH O' LEARY  EDMOND SCANLON  
Mother
ELLEN KEIRN  CATHERINE HORAN  
Witness 1
DENIS HARNETT 
Witness 2
JOHN SCANLON 
</t>
        </r>
      </text>
    </comment>
    <comment ref="H10" authorId="0" shapeId="0">
      <text>
        <r>
          <rPr>
            <b/>
            <sz val="9"/>
            <color indexed="81"/>
            <rFont val="Tahoma"/>
            <charset val="1"/>
          </rPr>
          <t>seamus fleming:</t>
        </r>
        <r>
          <rPr>
            <sz val="9"/>
            <color indexed="81"/>
            <rFont val="Tahoma"/>
            <charset val="1"/>
          </rPr>
          <t xml:space="preserve">
NoraMai does not recall a Jeremiah .. But does recall a Taghd-ish name. perhaps a way to distinguish Jeremiah Snr to Jnr. JAP O'Leary in his letter to KerryMan mentions 4 Brothers that went to USA ( William, Con, Jeremiah and Maurice)</t>
        </r>
      </text>
    </comment>
    <comment ref="J10" authorId="0" shapeId="0">
      <text>
        <r>
          <rPr>
            <b/>
            <sz val="9"/>
            <color indexed="81"/>
            <rFont val="Tahoma"/>
            <family val="2"/>
          </rPr>
          <t xml:space="preserve">
Baptism of JEREMIAH O'LEARY of SCARTAGLIN 
on 6 January 1863 
Parish/Church/Congregation - CASTLEISLAND 
Area - KERRY (RC) </t>
        </r>
      </text>
    </comment>
    <comment ref="D11" authorId="0" shapeId="0">
      <text>
        <r>
          <rPr>
            <b/>
            <sz val="9"/>
            <color indexed="81"/>
            <rFont val="Tahoma"/>
            <family val="2"/>
          </rPr>
          <t>seamus fleming:</t>
        </r>
        <r>
          <rPr>
            <sz val="9"/>
            <color indexed="81"/>
            <rFont val="Tahoma"/>
            <family val="2"/>
          </rPr>
          <t xml:space="preserve">
Sponsor 1 MICHAEL LEARY
Sponsor 2 JOHANNA LEARY
</t>
        </r>
      </text>
    </comment>
    <comment ref="H11" authorId="0" shapeId="0">
      <text>
        <r>
          <rPr>
            <b/>
            <sz val="9"/>
            <color indexed="81"/>
            <rFont val="Tahoma"/>
            <family val="2"/>
          </rPr>
          <t>seamus fleming:</t>
        </r>
        <r>
          <rPr>
            <sz val="9"/>
            <color indexed="81"/>
            <rFont val="Tahoma"/>
            <family val="2"/>
          </rPr>
          <t xml:space="preserve">
Sponsor 1 MICHAEL LEARY
Sponsor 2 JOHANNA LEARY
</t>
        </r>
      </text>
    </comment>
    <comment ref="J11" authorId="0" shapeId="0">
      <text>
        <r>
          <rPr>
            <b/>
            <sz val="9"/>
            <color indexed="81"/>
            <rFont val="Tahoma"/>
            <family val="2"/>
          </rPr>
          <t xml:space="preserve">
Baptism of PATRICK LEARY of SCARTIGLIN 
on 19 March 1865 
Parish/Church/Congregation - CASTLEISLAND 
Area - KERRY (RC) </t>
        </r>
      </text>
    </comment>
    <comment ref="K11" authorId="0" shapeId="0">
      <text>
        <r>
          <rPr>
            <b/>
            <sz val="9"/>
            <color indexed="81"/>
            <rFont val="Tahoma"/>
            <family val="2"/>
          </rPr>
          <t xml:space="preserve">
Baptism of PATRICK LEARY of SCARTIGLIN 
on 19 March 1865 
Parish/Church/Congregation - CASTLEISLAND 
Area - KERRY (RC) </t>
        </r>
      </text>
    </comment>
    <comment ref="Q11" authorId="0" shapeId="0">
      <text>
        <r>
          <rPr>
            <b/>
            <sz val="9"/>
            <color indexed="81"/>
            <rFont val="Tahoma"/>
            <family val="2"/>
          </rPr>
          <t>seamus fleming:</t>
        </r>
        <r>
          <rPr>
            <sz val="9"/>
            <color indexed="81"/>
            <rFont val="Tahoma"/>
            <family val="2"/>
          </rPr>
          <t xml:space="preserve">
spelling
GURTGLASS </t>
        </r>
      </text>
    </comment>
    <comment ref="G12" authorId="0" shapeId="0">
      <text>
        <r>
          <rPr>
            <b/>
            <sz val="9"/>
            <color indexed="81"/>
            <rFont val="Tahoma"/>
            <charset val="1"/>
          </rPr>
          <t>seamus fleming:</t>
        </r>
        <r>
          <rPr>
            <sz val="9"/>
            <color indexed="81"/>
            <rFont val="Tahoma"/>
            <charset val="1"/>
          </rPr>
          <t xml:space="preserve">
https://familysearch.org/pal:/MM9.1.1/FPJ3-8BD
</t>
        </r>
      </text>
    </comment>
    <comment ref="O12" authorId="0" shapeId="0">
      <text>
        <r>
          <rPr>
            <b/>
            <sz val="9"/>
            <color indexed="81"/>
            <rFont val="Tahoma"/>
            <family val="2"/>
          </rPr>
          <t>seamus fleming:</t>
        </r>
        <r>
          <rPr>
            <sz val="9"/>
            <color indexed="81"/>
            <rFont val="Tahoma"/>
            <family val="2"/>
          </rPr>
          <t xml:space="preserve">
191Head  William J O Leary  M 40 Ireland 
Wife  Margaret O Leary 
F 48 District of Columbia 
Stepson  Michael W Flynn 
M 23 District of Columbia 
Stepdaughter  Katherine Flynn 
F 20 District of Columbia 
Son  Jeremiah O Leary 
M 13 District of Columbia 
Brother-in-law  Dennis Sullivan 
M 40 District of Columbia 
Cousin  Julia Mccarthy 
F 60 Ireland 
Brother-in-law  James Keliher 
M 46 District of Columbia 
Sister-in-law  Mary Keliher 
F 40 District of Columbia 
Niece  Margaret Keliher 
F 11 District of Columbia 
Niece  Marg Keliher 
F 4 District of Columbia 
Nephew  James Keliher 
M 6 District of Columbia 
</t>
        </r>
      </text>
    </comment>
    <comment ref="D13" authorId="0" shapeId="0">
      <text>
        <r>
          <rPr>
            <b/>
            <sz val="9"/>
            <color indexed="81"/>
            <rFont val="Tahoma"/>
            <charset val="1"/>
          </rPr>
          <t>seamus fleming:</t>
        </r>
        <r>
          <rPr>
            <sz val="9"/>
            <color indexed="81"/>
            <rFont val="Tahoma"/>
            <charset val="1"/>
          </rPr>
          <t xml:space="preserve">
Nora mai .. Stories ,, rita had flowers on the reidy entrance from the main road right up to the house… fab lady ….</t>
        </r>
      </text>
    </comment>
    <comment ref="O13" authorId="0" shapeId="0">
      <text>
        <r>
          <rPr>
            <b/>
            <sz val="9"/>
            <color indexed="81"/>
            <rFont val="Tahoma"/>
            <charset val="1"/>
          </rPr>
          <t>seamus fleming:</t>
        </r>
        <r>
          <rPr>
            <sz val="9"/>
            <color indexed="81"/>
            <rFont val="Tahoma"/>
            <charset val="1"/>
          </rPr>
          <t xml:space="preserve">
Husband
Wife
Name
PATRICK RIEDY  HANORA O'LEARY  
Address
COOLNAGERAGH  SCARTAGLIN  
Father
PATRICK RIEDY  JEREMIAH O'LEARY  
Priest
REV.J.FORAN 
Witness 1
MAURICE REIDY 
Witness 2
ELLEN KERIN 
http://churchrecords.irishgenealogy.ie/churchrecords/details/73bd7e0531455
</t>
        </r>
      </text>
    </comment>
    <comment ref="D14" authorId="0" shapeId="0">
      <text>
        <r>
          <rPr>
            <sz val="9"/>
            <color indexed="81"/>
            <rFont val="Tahoma"/>
            <family val="2"/>
          </rPr>
          <t xml:space="preserve">pg 6   
O'Leary, Cornelius (Fourth Deputy Police Commr., N.Y.) .................. 
Pg 270
An, to me, interesting short radio address was made by Cornelius O'Leary, Fourth Deputy Police Commissioner of New York, in charge of traffic, over W. M. C. A. on January 4, 1939, which can be found in the Scrap Books under appropriate date. </t>
        </r>
        <r>
          <rPr>
            <b/>
            <sz val="9"/>
            <color indexed="81"/>
            <rFont val="Tahoma"/>
            <family val="2"/>
          </rPr>
          <t xml:space="preserve">
</t>
        </r>
        <r>
          <rPr>
            <sz val="9"/>
            <color indexed="81"/>
            <rFont val="Tahoma"/>
            <family val="2"/>
          </rPr>
          <t xml:space="preserve">
http://www.nycdetectives.org/index.php/component/content/article/20-honor-roll/69-foley-michael-j
(John Francis Hylan (April 20, 1868 – January 12, 1936), nicknamed "Red Mike", was the 96th Mayor of New York City from 1918 to 1925.)
HON. JOHN P. HVI.AN, MAYOR OF THE CITY OF NEW YORK 
POLICE COMMISSIONER RICHARD E. ENRIGHT from 1918 until 1925
http://en.wikipedia.org/wiki/Richard_Enright
http://archive.org/stream/annual22newy/annual22newy_djvu.txt
1922 in retired group
http://travel2.nytimes.com/top/reference/timestopics/subjects/g/gambling/index.html?s=oldest&amp;field=org&amp;match=exact&amp;query=POLICE&amp;offset=230
</t>
        </r>
      </text>
    </comment>
    <comment ref="G14" authorId="0" shapeId="0">
      <text>
        <r>
          <rPr>
            <b/>
            <sz val="9"/>
            <color indexed="81"/>
            <rFont val="Tahoma"/>
            <charset val="1"/>
          </rPr>
          <t xml:space="preserve">seamus fleming:
https://familysearch.org/pal:/MM9.1.1/X7X4-1F1
</t>
        </r>
        <r>
          <rPr>
            <sz val="9"/>
            <color indexed="81"/>
            <rFont val="Tahoma"/>
            <charset val="1"/>
          </rPr>
          <t xml:space="preserve">
https://familysearch.org/search/record/results?count=20&amp;query=%2Bgivenname%3Ajennie~%20%2Bsurname%3Amorrow~%20%2Bfather_givenname%3Ahugh~%20%2Bfather_surname%3Amorrow~%20%2Bmother_givenname%3Acatherine~%20%2Bmother_surname%3Aclestein~
</t>
        </r>
      </text>
    </comment>
    <comment ref="H14" authorId="0" shapeId="0">
      <text>
        <r>
          <rPr>
            <b/>
            <sz val="9"/>
            <color indexed="81"/>
            <rFont val="Tahoma"/>
            <family val="2"/>
          </rPr>
          <t xml:space="preserve">pg 6   
O'Leary, Cornelius (Fourth Deputy Police Commr., N.Y.) .................. 
Pg 270
An, to me, interesting short radio address was made by Cornelius O'Leary, Fourth Deputy Police Commissioner of New York, in charge of traffic, over W. M. C. A. on January 4, 1939, which can be found in the Scrap Books under appropriate date. 
http://www.nycdetectives.org/index.php/component/content/article/20-honor-roll/69-foley-michael-j
(John Francis Hylan (April 20, 1868 – January 12, 1936), nicknamed "Red Mike", was the 96th Mayor of New York City from 1918 to 1925.)
HON. JOHN P. HVI.AN, MAYOR OF THE CITY OF NEW YORK 
POLICE COMMISSIONER RICHARD E. ENRIGHT from 1918 until 1925
http://en.wikipedia.org/wiki/Richard_Enright
http://archive.org/stream/annual22newy/annual22newy_djvu.txt
1922 in retired group
http://travel2.nytimes.com/top/reference/timestopics/subjects/g/gambling/index.html?s=oldest&amp;field=org&amp;match=exact&amp;query=POLICE&amp;offset=230
</t>
        </r>
        <r>
          <rPr>
            <sz val="9"/>
            <color indexed="81"/>
            <rFont val="Tahoma"/>
            <family val="2"/>
          </rPr>
          <t xml:space="preserve">
</t>
        </r>
      </text>
    </comment>
    <comment ref="M14" authorId="0" shapeId="0">
      <text>
        <r>
          <rPr>
            <b/>
            <sz val="9"/>
            <color indexed="81"/>
            <rFont val="Tahoma"/>
            <charset val="1"/>
          </rPr>
          <t>seamus fleming:</t>
        </r>
        <r>
          <rPr>
            <sz val="9"/>
            <color indexed="81"/>
            <rFont val="Tahoma"/>
            <charset val="1"/>
          </rPr>
          <t xml:space="preserve">
Widowed and Alive in 1940 Aged 71
Assembly District 2, Brooklyn, New York City, Kings, New York, United States 
Widowed and Alive in 1930 Aged 61
https://familysearch.org/pal:/MM9.1.1/X7X4-1F1
Brooklyn (Districts 1251-1500), Kings, New York, United States 
</t>
        </r>
      </text>
    </comment>
    <comment ref="F16" authorId="0" shapeId="0">
      <text>
        <r>
          <rPr>
            <b/>
            <sz val="9"/>
            <color indexed="81"/>
            <rFont val="Tahoma"/>
            <charset val="1"/>
          </rPr>
          <t>seamus fleming:</t>
        </r>
        <r>
          <rPr>
            <sz val="9"/>
            <color indexed="81"/>
            <rFont val="Tahoma"/>
            <charset val="1"/>
          </rPr>
          <t xml:space="preserve">
NoraMai does not recall a Jeremiah .. But does recall a Taghd-ish name. perhaps a way to distinguish Jeremiah Snr to Jnr. JAP O'Leary in his letter to KerryMan mentions 4 Brothers that went to USA ( William, Con, Jeremiah and Maurice)</t>
        </r>
      </text>
    </comment>
    <comment ref="J16" authorId="0" shapeId="0">
      <text>
        <r>
          <rPr>
            <b/>
            <sz val="9"/>
            <color indexed="81"/>
            <rFont val="Tahoma"/>
            <family val="2"/>
          </rPr>
          <t xml:space="preserve">
Baptism of MAURICE O'LEARY of SCARTAGLEN 
on 3 January 1879 
Parish/Church/Congregation - CASTLEISLAND 
Area - KERRY (RC) </t>
        </r>
        <r>
          <rPr>
            <sz val="9"/>
            <color indexed="81"/>
            <rFont val="Tahoma"/>
            <family val="2"/>
          </rPr>
          <t xml:space="preserve">
</t>
        </r>
      </text>
    </comment>
  </commentList>
</comments>
</file>

<file path=xl/comments2.xml><?xml version="1.0" encoding="utf-8"?>
<comments xmlns="http://schemas.openxmlformats.org/spreadsheetml/2006/main">
  <authors>
    <author>seamus fleming</author>
  </authors>
  <commentList>
    <comment ref="C6" authorId="0" shapeId="0">
      <text>
        <r>
          <rPr>
            <b/>
            <sz val="9"/>
            <color indexed="81"/>
            <rFont val="Tahoma"/>
            <family val="2"/>
          </rPr>
          <t>seamus fleming:</t>
        </r>
        <r>
          <rPr>
            <sz val="9"/>
            <color indexed="81"/>
            <rFont val="Tahoma"/>
            <family val="2"/>
          </rPr>
          <t xml:space="preserve">
Born 1919 and died Dec 19 1993 aged 73</t>
        </r>
      </text>
    </comment>
  </commentList>
</comments>
</file>

<file path=xl/sharedStrings.xml><?xml version="1.0" encoding="utf-8"?>
<sst xmlns="http://schemas.openxmlformats.org/spreadsheetml/2006/main" count="946" uniqueCount="247">
  <si>
    <t>Census</t>
  </si>
  <si>
    <t>Born</t>
  </si>
  <si>
    <t>RIP</t>
  </si>
  <si>
    <t>Married</t>
  </si>
  <si>
    <t>Children</t>
  </si>
  <si>
    <t>Age</t>
  </si>
  <si>
    <t>Surname</t>
  </si>
  <si>
    <t>Forename</t>
  </si>
  <si>
    <t>Year</t>
  </si>
  <si>
    <t>O Leary</t>
  </si>
  <si>
    <t>Jeremiah</t>
  </si>
  <si>
    <t>Ellen</t>
  </si>
  <si>
    <t>James</t>
  </si>
  <si>
    <t>Hanna</t>
  </si>
  <si>
    <t>Jerrie</t>
  </si>
  <si>
    <t>Ellie</t>
  </si>
  <si>
    <t>Katie</t>
  </si>
  <si>
    <t>Magie</t>
  </si>
  <si>
    <t>Oconnor</t>
  </si>
  <si>
    <t>Patrick</t>
  </si>
  <si>
    <t>Hannan</t>
  </si>
  <si>
    <t>In 1901</t>
  </si>
  <si>
    <t>Humphrey</t>
  </si>
  <si>
    <t>GortLoss</t>
  </si>
  <si>
    <t xml:space="preserve"> JEREMIAH</t>
  </si>
  <si>
    <t>?</t>
  </si>
  <si>
    <t>Nora</t>
  </si>
  <si>
    <t>Cornelius</t>
  </si>
  <si>
    <t>Maurice</t>
  </si>
  <si>
    <t xml:space="preserve">2 October 1856 </t>
  </si>
  <si>
    <t xml:space="preserve">6 January 1863 </t>
  </si>
  <si>
    <t xml:space="preserve">19 March 1865 </t>
  </si>
  <si>
    <t xml:space="preserve">3 January 1879 </t>
  </si>
  <si>
    <t>Sponsors</t>
  </si>
  <si>
    <t>13 Nov 1853</t>
  </si>
  <si>
    <t>Birth</t>
  </si>
  <si>
    <t>Baptism</t>
  </si>
  <si>
    <t>Date</t>
  </si>
  <si>
    <t xml:space="preserve">Michael </t>
  </si>
  <si>
    <t>Source</t>
  </si>
  <si>
    <t xml:space="preserve"> </t>
  </si>
  <si>
    <t>Sponsor 1 MICHAEL O'LEARY
Sponsor 2 MARGARET HICKEY
Rev.D.Brown</t>
  </si>
  <si>
    <t>19 Mar 1855</t>
  </si>
  <si>
    <t>#</t>
  </si>
  <si>
    <t>Sponsor 1  
Sponsor 2</t>
  </si>
  <si>
    <t>O'Leary</t>
  </si>
  <si>
    <t>Sponsor 1 MICHAEL LEARY
Sponsor 2 JOHANNA LEARY
Rev.M.Sullivan</t>
  </si>
  <si>
    <t xml:space="preserve">12 March 1865 </t>
  </si>
  <si>
    <t>Not Mount</t>
  </si>
  <si>
    <t>Leary</t>
  </si>
  <si>
    <t>Sponsor 1 MAURICE KEARIN
Sponsor 2 HONORA BROSNAN
Priest REV.G.O'LEARY</t>
  </si>
  <si>
    <t xml:space="preserve">Sponsor 1  Patrick Kerin
Sponsor 2 Mary Mahony
Priest REV.G.O'LEARY
</t>
  </si>
  <si>
    <t>Lived</t>
  </si>
  <si>
    <t>at Baptism</t>
  </si>
  <si>
    <t>Sponsor 1  Cornelius Kerin
Sponsor 2 Bridget Kerin
Priest REV.A.Griffin</t>
  </si>
  <si>
    <t>USA ?</t>
  </si>
  <si>
    <t>William</t>
  </si>
  <si>
    <t>Note</t>
  </si>
  <si>
    <t xml:space="preserve">Irish Genealogy BDM </t>
  </si>
  <si>
    <t xml:space="preserve">
10 Apr 1899  Manhattan, New York,   </t>
  </si>
  <si>
    <t>Place &amp; Year</t>
  </si>
  <si>
    <t xml:space="preserve">21 Dec 1874 </t>
  </si>
  <si>
    <t>Family Search</t>
  </si>
  <si>
    <t xml:space="preserve">11 Nov 1869 </t>
  </si>
  <si>
    <t xml:space="preserve">
Spouse's Name: Jennie Morrow 
 Birth Date: 21 Nov 1867 
Birth Place: Lowell, Middlesex, Massachusetts 
Spouse's Father's Name: Hugh Morrow 
Spouse's Mother's Name: Catherine Clestein 
</t>
  </si>
  <si>
    <t>?!</t>
  </si>
  <si>
    <t>Immigration</t>
  </si>
  <si>
    <t xml:space="preserve">Marriage of JAMES O' LEARY of SCARTAGLIN and HANNA SCANLON of KNOCKAPRECHANE </t>
  </si>
  <si>
    <t xml:space="preserve">Parish/Church/Congregation - BROSNA 
on 6 February 1894 </t>
  </si>
  <si>
    <t xml:space="preserve">
Sponsor 1 HUMPHREY KEARIN
Sponsor 2 HANORA KEARIN
Priest REV.C.SHEEHY
</t>
  </si>
  <si>
    <t xml:space="preserve">Marriage of PATRICK RIEDY of COOLNAGERAGH and HANORA O'LEARY of SCARTAGLIN on 5 February 1895 </t>
  </si>
  <si>
    <t xml:space="preserve">Parish/Church/Congregation - CASTLEISLAND
on 5 February 1895 </t>
  </si>
  <si>
    <t>COOLNAGERAGH / Bawnaskehy Scartaglin</t>
  </si>
  <si>
    <t>2. Paddy&amp; Nell (in 1901  Patrick 3yrs  &amp; Ellen 5 yrs )</t>
  </si>
  <si>
    <t>Kerins</t>
  </si>
  <si>
    <t>Parent</t>
  </si>
  <si>
    <t>Grandparent</t>
  </si>
  <si>
    <t>O'leary</t>
  </si>
  <si>
    <t>Griffiths</t>
  </si>
  <si>
    <t>Mount Scartaglin</t>
  </si>
  <si>
    <t>Jermiah O'Leary</t>
  </si>
  <si>
    <t>Number</t>
  </si>
  <si>
    <t>10?</t>
  </si>
  <si>
    <t xml:space="preserve">1 boy Jeremiah,  </t>
  </si>
  <si>
    <t xml:space="preserve">2 Girls. 
Marie C O'Leary  Daughter 
Margery M Mason  Daughter  </t>
  </si>
  <si>
    <t xml:space="preserve">
In 1930
Marie C O'Leary  Daughter F 24 New York 
Margery M Mason  Daughter F 32 New York 
in 1940
Cornelius Oleary  M 71 Irish Free State 
Marjorie Oleary 
F 41 New York 
</t>
  </si>
  <si>
    <t>6 Born, 5 Lived. 1 boy Jeremiah (Shot 1923 Aged 29 yrs)</t>
  </si>
  <si>
    <t>Need more Info</t>
  </si>
  <si>
    <t>Leary / O'Leary</t>
  </si>
  <si>
    <t xml:space="preserve"> Level</t>
  </si>
  <si>
    <t xml:space="preserve">Ancestry  </t>
  </si>
  <si>
    <t xml:space="preserve">Married Florence McCarthy Gortloss </t>
  </si>
  <si>
    <t>1 Daughter Sheila-Mai</t>
  </si>
  <si>
    <t>Ireland</t>
  </si>
  <si>
    <t>ireland</t>
  </si>
  <si>
    <t>1888 USA</t>
  </si>
  <si>
    <t>? USA</t>
  </si>
  <si>
    <t xml:space="preserve">Marriage of HUMPHREY O'LEARY of SCARTAGLIN and JOHANNA FITZGERALD of KNOCKEEN on 6 March 1886 </t>
  </si>
  <si>
    <t xml:space="preserve">Parish/Church/Congregation - CASTLEISLAND 
6 March 1886 </t>
  </si>
  <si>
    <t>Post 1940</t>
  </si>
  <si>
    <t>Jeremih</t>
  </si>
  <si>
    <t>Hannah</t>
  </si>
  <si>
    <t>Maggie</t>
  </si>
  <si>
    <t>Norah</t>
  </si>
  <si>
    <t>Scanlan</t>
  </si>
  <si>
    <t>Minnie</t>
  </si>
  <si>
    <t xml:space="preserve">24 July 1899 </t>
  </si>
  <si>
    <t>Margaret</t>
  </si>
  <si>
    <t xml:space="preserve">28 July 1895 </t>
  </si>
  <si>
    <t>Jerh Free</t>
  </si>
  <si>
    <t xml:space="preserve">24 April 1891 </t>
  </si>
  <si>
    <t>Helen</t>
  </si>
  <si>
    <t xml:space="preserve">18 September 1887 </t>
  </si>
  <si>
    <t xml:space="preserve">5 June 1889 </t>
  </si>
  <si>
    <t>Catherine</t>
  </si>
  <si>
    <t>Sex</t>
  </si>
  <si>
    <t>Relation to head</t>
  </si>
  <si>
    <t>Religion</t>
  </si>
  <si>
    <t>Birthplace</t>
  </si>
  <si>
    <t>Occupation</t>
  </si>
  <si>
    <t>Literacy</t>
  </si>
  <si>
    <t>Irish Language</t>
  </si>
  <si>
    <t>Marital Status</t>
  </si>
  <si>
    <t>Specified Illnesses</t>
  </si>
  <si>
    <t>Mc Arthy</t>
  </si>
  <si>
    <t>Florence</t>
  </si>
  <si>
    <t>Male</t>
  </si>
  <si>
    <t>Head of Family</t>
  </si>
  <si>
    <t>Roman Catholic</t>
  </si>
  <si>
    <t>Co Kerry</t>
  </si>
  <si>
    <t>Farmer</t>
  </si>
  <si>
    <t>Read and write</t>
  </si>
  <si>
    <t>Irish and English</t>
  </si>
  <si>
    <t>-</t>
  </si>
  <si>
    <t>Female</t>
  </si>
  <si>
    <t>Wife</t>
  </si>
  <si>
    <t>Farmers Wife</t>
  </si>
  <si>
    <t>Richard</t>
  </si>
  <si>
    <t>Son</t>
  </si>
  <si>
    <t>Farmers Son</t>
  </si>
  <si>
    <t>Not Married</t>
  </si>
  <si>
    <t>Jerh</t>
  </si>
  <si>
    <t>Daughter</t>
  </si>
  <si>
    <t>Scholar</t>
  </si>
  <si>
    <t>Cos</t>
  </si>
  <si>
    <t>Michl</t>
  </si>
  <si>
    <t>John</t>
  </si>
  <si>
    <t>Humphry</t>
  </si>
  <si>
    <t>Read</t>
  </si>
  <si>
    <t>Mary</t>
  </si>
  <si>
    <t>Farmers Daughter</t>
  </si>
  <si>
    <t>Cannot read</t>
  </si>
  <si>
    <t>Yr Born</t>
  </si>
  <si>
    <t>1895-1901</t>
  </si>
  <si>
    <t>Years Married</t>
  </si>
  <si>
    <t>Children Born</t>
  </si>
  <si>
    <t>Children Living</t>
  </si>
  <si>
    <t>McCarthy</t>
  </si>
  <si>
    <t>Margret</t>
  </si>
  <si>
    <t>Single</t>
  </si>
  <si>
    <t>Michael</t>
  </si>
  <si>
    <t>Married Walsh</t>
  </si>
  <si>
    <t>CensusBirth</t>
  </si>
  <si>
    <r>
      <t xml:space="preserve">
</t>
    </r>
    <r>
      <rPr>
        <b/>
        <sz val="11"/>
        <color rgb="FFFF0000"/>
        <rFont val="Calibri"/>
        <family val="2"/>
        <scheme val="minor"/>
      </rPr>
      <t>CensusBirth 1901 1911</t>
    </r>
    <r>
      <rPr>
        <sz val="11"/>
        <color theme="1"/>
        <rFont val="Calibri"/>
        <family val="2"/>
        <scheme val="minor"/>
      </rPr>
      <t xml:space="preserve">
Florence 1851 1845
Margaret 1859 1856
Richard 1882 ?
Jerh 1884 1887
Ellen 1885 Married Walsh
Hannah 1887 1885
Cos 1888 ?
Michl 1889 1888
John 1891 1890
Humphry 1892 1892
Florence 1895 1895
Mary 1895-1901 1901
</t>
    </r>
  </si>
  <si>
    <t>6 
5 Girls &amp; 1 boy Jeremiah, 
(Jer-Free)</t>
  </si>
  <si>
    <t>Reidy</t>
  </si>
  <si>
    <t>Kerry</t>
  </si>
  <si>
    <t>Nano</t>
  </si>
  <si>
    <t>Sullivan</t>
  </si>
  <si>
    <t>Farm Servant</t>
  </si>
  <si>
    <t>Farmer Servant</t>
  </si>
  <si>
    <t>English</t>
  </si>
  <si>
    <t>Crowley</t>
  </si>
  <si>
    <t>Connor</t>
  </si>
  <si>
    <t>Edmond</t>
  </si>
  <si>
    <t>Honora</t>
  </si>
  <si>
    <t>House Keeper</t>
  </si>
  <si>
    <t>Cousin</t>
  </si>
  <si>
    <t>Farm Labourer Domestic</t>
  </si>
  <si>
    <t>Fleming</t>
  </si>
  <si>
    <t>Servant</t>
  </si>
  <si>
    <t>Farm Servant Domestic</t>
  </si>
  <si>
    <t>Brosnan</t>
  </si>
  <si>
    <t>Julia</t>
  </si>
  <si>
    <t>Genl Servant Domestic</t>
  </si>
  <si>
    <t>1871 1868
Ref 1901/11 Cencus</t>
  </si>
  <si>
    <r>
      <t xml:space="preserve">19 March 1855 
</t>
    </r>
    <r>
      <rPr>
        <sz val="9"/>
        <color theme="1"/>
        <rFont val="Calibri"/>
        <family val="2"/>
        <scheme val="minor"/>
      </rPr>
      <t xml:space="preserve">(BASED ON OTHER DATE INFORMATION) </t>
    </r>
  </si>
  <si>
    <t>Jim</t>
  </si>
  <si>
    <t>Headstone</t>
  </si>
  <si>
    <t>D 15/02/1941</t>
  </si>
  <si>
    <t>D 24/11/1934</t>
  </si>
  <si>
    <t xml:space="preserve">80yrs Jim D 15/02/1941
75yrs Hanna D 24/11/1934
</t>
  </si>
  <si>
    <r>
      <rPr>
        <sz val="11"/>
        <color rgb="FFFF0000"/>
        <rFont val="Calibri"/>
        <family val="2"/>
        <scheme val="minor"/>
      </rPr>
      <t xml:space="preserve"> 1901 1911
Census Born Born</t>
    </r>
    <r>
      <rPr>
        <sz val="11"/>
        <color theme="1"/>
        <rFont val="Calibri"/>
        <family val="2"/>
        <scheme val="minor"/>
      </rPr>
      <t xml:space="preserve">
Snr Patrick 1855 1853
Snr Honora 1871 1868
Ellen 1896 1896
Patrick 1898 1897
</t>
    </r>
  </si>
  <si>
    <t xml:space="preserve">William A </t>
  </si>
  <si>
    <t>Jeremiah A P</t>
  </si>
  <si>
    <t xml:space="preserve">Jeremiah A  </t>
  </si>
  <si>
    <t>RIP May 1, 1969</t>
  </si>
  <si>
    <t>Died Dec 19 1993</t>
  </si>
  <si>
    <t xml:space="preserve">
I WAS SADDENED to learn of the death yesterday of Jerry O'Leary. For 47 years, until his retirement in 1964, Mr. O'Leary served with great distinction as a reporter for the Washington Star.
</t>
  </si>
  <si>
    <t xml:space="preserve">B1897 JeremiahA Snr  RIP 1969 Aged 72 , </t>
  </si>
  <si>
    <t xml:space="preserve">New York City.
1940 Assembly District 2, Brooklyn, New York City, Kings, New York, United States 
1930   Brooklyn (Districts 1251-1500), Kings, New York, United States 
1317 
</t>
  </si>
  <si>
    <t xml:space="preserve">Census </t>
  </si>
  <si>
    <t>OLeary</t>
  </si>
  <si>
    <t>Father in Law</t>
  </si>
  <si>
    <t>Retired Farmer</t>
  </si>
  <si>
    <t>Elizabeth</t>
  </si>
  <si>
    <t>Mother in Law</t>
  </si>
  <si>
    <t>OSullivan</t>
  </si>
  <si>
    <t>Daniel</t>
  </si>
  <si>
    <t>Dorah</t>
  </si>
  <si>
    <t>Domestic Servant</t>
  </si>
  <si>
    <t>R Catholic</t>
  </si>
  <si>
    <t>Eliza</t>
  </si>
  <si>
    <t>Assistant H Keeper</t>
  </si>
  <si>
    <t>Murphy</t>
  </si>
  <si>
    <t>Irish Genealogy BDM 
Census</t>
  </si>
  <si>
    <t>Magggie/Margaret</t>
  </si>
  <si>
    <t xml:space="preserve">Marriage (1)
of MICHAEL O'LEARY of SCARTAGLIN and ELIZABETH SULLIVAN (B?1849/1838)of GORTHGLASS  
Marriage (2) Dorah Reidy (B1891)
</t>
  </si>
  <si>
    <t>Marriage (1)  on 3 November 1879
Marriage (2) ? 1915 ( Michael Re-Married at 62?)</t>
  </si>
  <si>
    <t>? Circa 1925</t>
  </si>
  <si>
    <t xml:space="preserve"> 6
 Marriage (1) 1 Maggie
Marriage (2) 5 (4 Girls and 1 boy)</t>
  </si>
  <si>
    <t>11 Born and 10 lived</t>
  </si>
  <si>
    <t>Ancestry Level 3</t>
  </si>
  <si>
    <t xml:space="preserve">Verify </t>
  </si>
  <si>
    <t>Taghd ??</t>
  </si>
  <si>
    <t>FARMER</t>
  </si>
  <si>
    <t>HOUSE-WIFE</t>
  </si>
  <si>
    <t>FARMER / Teacher</t>
  </si>
  <si>
    <t xml:space="preserve">Fourth Deputy Police Commissionr, N.Y. Metro Div. (Mayor John Francis Hylan  "Red Mike",
POLICE COMMISSIONER RICHARD E. ENRIGHT)
</t>
  </si>
  <si>
    <t>? 1885-1886-1890 DC USA</t>
  </si>
  <si>
    <t>3303 7th St NE Brookland. DC
1910 - Precinct 6, Washington, District of Columbia, United States 
Decendants in Alexandria Washington.</t>
  </si>
  <si>
    <t>Ellen Kerins</t>
  </si>
  <si>
    <t xml:space="preserve"> Jim
13 December 1860
Hanna Scanlon 1959 
</t>
  </si>
  <si>
    <t>Apprentice Tailor Scart. 
Hospitality Sector - Bar Tender 733 N.Capitol St</t>
  </si>
  <si>
    <t>Married Margaret Sullivan Flynn 
B1862 D1942</t>
  </si>
  <si>
    <t>Ellon(Nello)</t>
  </si>
  <si>
    <t>Cornelius and Margaret had 2 girls and 3 boys.</t>
  </si>
  <si>
    <r>
      <t xml:space="preserve"> </t>
    </r>
    <r>
      <rPr>
        <b/>
        <sz val="11"/>
        <color theme="1"/>
        <rFont val="Calibri"/>
        <family val="2"/>
        <scheme val="minor"/>
      </rPr>
      <t>Marriage (1)</t>
    </r>
    <r>
      <rPr>
        <sz val="11"/>
        <color theme="1"/>
        <rFont val="Calibri"/>
        <family val="2"/>
        <scheme val="minor"/>
      </rPr>
      <t xml:space="preserve"> Maggie B1881/1882
</t>
    </r>
    <r>
      <rPr>
        <b/>
        <sz val="11"/>
        <color theme="1"/>
        <rFont val="Calibri"/>
        <family val="2"/>
        <scheme val="minor"/>
      </rPr>
      <t xml:space="preserve">Marriage (2) </t>
    </r>
    <r>
      <rPr>
        <sz val="11"/>
        <color theme="1"/>
        <rFont val="Calibri"/>
        <family val="2"/>
        <scheme val="minor"/>
      </rPr>
      <t>Mai B17Mar1918, Doreen, Nellie, Noreen and Jeremiah (Jerry)
 (Jerry died young circa 30/40?</t>
    </r>
  </si>
  <si>
    <t xml:space="preserve"> 24 July 1899  Ellen
28 July 1895  Margaret
1893 Mary
24 April 1891  Jerh Free
5 June 1889  Catherine
18 September 1887  Helen (Nell)
</t>
  </si>
  <si>
    <t>Margaret (Mai/Peggie)</t>
  </si>
  <si>
    <r>
      <rPr>
        <b/>
        <sz val="11"/>
        <color theme="1"/>
        <rFont val="Calibri"/>
        <family val="2"/>
        <scheme val="minor"/>
      </rPr>
      <t>X</t>
    </r>
    <r>
      <rPr>
        <sz val="11"/>
        <color theme="1"/>
        <rFont val="Calibri"/>
        <family val="2"/>
        <scheme val="minor"/>
      </rPr>
      <t xml:space="preserve"> married Mr Sullivan Adriville . 
( 1 son Paddy Free - Lonely Son died young NC )</t>
    </r>
  </si>
  <si>
    <t xml:space="preserve">Jeremiah,
Joseph,
William,
Mary
</t>
  </si>
  <si>
    <t>Ancestry Level 4</t>
  </si>
  <si>
    <t xml:space="preserve">1894 Jeremiah(Shot)
1897 Ellie (Nell)
1898 Katie
1901 Maggie
1903 Norah (Nora)
</t>
  </si>
  <si>
    <t>Bridget RIP Infant, Nora, Alice, Jeremiah &amp; Peggie (Twins) Peggie RIP as infant.</t>
  </si>
  <si>
    <r>
      <rPr>
        <b/>
        <u/>
        <sz val="11"/>
        <color theme="1"/>
        <rFont val="Calibri"/>
        <family val="2"/>
        <scheme val="minor"/>
      </rPr>
      <t>Jerh-Free-</t>
    </r>
    <r>
      <rPr>
        <sz val="11"/>
        <color theme="1"/>
        <rFont val="Calibri"/>
        <family val="2"/>
        <scheme val="minor"/>
      </rPr>
      <t xml:space="preserve">
Humphrey,
Michael,
Darby (Jeremiah),
Joan,
Nellie.</t>
    </r>
  </si>
  <si>
    <r>
      <rPr>
        <b/>
        <u/>
        <sz val="11"/>
        <color theme="1"/>
        <rFont val="Calibri"/>
        <family val="2"/>
        <scheme val="minor"/>
      </rPr>
      <t xml:space="preserve">Nell </t>
    </r>
    <r>
      <rPr>
        <sz val="11"/>
        <color theme="1"/>
        <rFont val="Calibri"/>
        <family val="2"/>
        <scheme val="minor"/>
      </rPr>
      <t>married Ned Connor (Mullen) - 
One son Ned &amp; 4 Girls Mary( M. Sonny Murphy PO Scart), Joan(RIP Cancer), Peig &amp; Nelly.</t>
    </r>
  </si>
</sst>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b/>
      <sz val="11"/>
      <color rgb="FFFF0000"/>
      <name val="Calibri"/>
      <family val="2"/>
      <scheme val="minor"/>
    </font>
    <font>
      <sz val="12"/>
      <color rgb="FF555555"/>
      <name val="ProximaNova"/>
    </font>
    <font>
      <sz val="9"/>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sz val="11"/>
      <color rgb="FFFF0000"/>
      <name val="Calibri"/>
      <family val="2"/>
    </font>
    <font>
      <sz val="12"/>
      <color theme="1"/>
      <name val="Times New Roman"/>
      <family val="1"/>
    </font>
    <font>
      <sz val="11"/>
      <name val="Calibri"/>
      <family val="2"/>
      <scheme val="minor"/>
    </font>
    <font>
      <sz val="10"/>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xf numFmtId="0" fontId="5" fillId="2" borderId="1" xfId="0" applyFont="1" applyFill="1" applyBorder="1" applyAlignment="1">
      <alignment horizontal="center" vertical="center"/>
    </xf>
    <xf numFmtId="0" fontId="0" fillId="2" borderId="1" xfId="0" applyFill="1" applyBorder="1" applyAlignment="1">
      <alignment horizontal="center" vertical="center"/>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Border="1" applyAlignment="1">
      <alignment vertical="center" wrapText="1"/>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4" borderId="0" xfId="0" applyFont="1" applyFill="1" applyAlignment="1">
      <alignment horizontal="center" vertical="center" wrapText="1" readingOrder="1"/>
    </xf>
    <xf numFmtId="0" fontId="10" fillId="0" borderId="0" xfId="0" applyFont="1" applyAlignment="1">
      <alignment horizontal="center" vertical="center" wrapText="1" readingOrder="1"/>
    </xf>
    <xf numFmtId="0" fontId="11" fillId="0" borderId="0" xfId="0" applyFont="1" applyAlignment="1">
      <alignment horizontal="center" vertical="center" wrapText="1" readingOrder="1"/>
    </xf>
    <xf numFmtId="0" fontId="8" fillId="0" borderId="0" xfId="0" applyFont="1" applyAlignment="1">
      <alignment horizontal="center"/>
    </xf>
    <xf numFmtId="0" fontId="9" fillId="0" borderId="0" xfId="0" applyFont="1" applyAlignment="1">
      <alignment horizontal="center" vertical="center" wrapText="1"/>
    </xf>
    <xf numFmtId="0" fontId="5" fillId="0" borderId="0" xfId="0" applyFont="1" applyAlignment="1">
      <alignment horizontal="center"/>
    </xf>
    <xf numFmtId="14" fontId="0" fillId="0" borderId="0" xfId="0" applyNumberFormat="1" applyAlignment="1">
      <alignment horizontal="center"/>
    </xf>
    <xf numFmtId="0" fontId="8" fillId="0" borderId="0" xfId="0" applyFont="1" applyAlignment="1">
      <alignment horizontal="center" vertical="center" wrapText="1"/>
    </xf>
    <xf numFmtId="0" fontId="12" fillId="0" borderId="0" xfId="0" applyFont="1" applyAlignment="1">
      <alignment horizontal="center"/>
    </xf>
    <xf numFmtId="0" fontId="0" fillId="0" borderId="0" xfId="0" applyAlignment="1">
      <alignment horizontal="center" wrapText="1"/>
    </xf>
    <xf numFmtId="0" fontId="12"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xf>
    <xf numFmtId="0" fontId="8" fillId="0" borderId="1" xfId="0" applyFont="1" applyBorder="1" applyAlignment="1">
      <alignment horizontal="center"/>
    </xf>
    <xf numFmtId="0" fontId="9" fillId="0" borderId="0" xfId="0" applyFont="1" applyAlignment="1">
      <alignment horizontal="center"/>
    </xf>
    <xf numFmtId="0" fontId="0" fillId="2" borderId="2" xfId="0" applyFill="1" applyBorder="1"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Border="1" applyAlignment="1">
      <alignment horizontal="center" vertical="center" wrapText="1"/>
    </xf>
    <xf numFmtId="14" fontId="5" fillId="2" borderId="0" xfId="0" applyNumberFormat="1" applyFont="1" applyFill="1" applyBorder="1" applyAlignment="1">
      <alignment horizontal="center" vertical="center" shrinkToFit="1"/>
    </xf>
    <xf numFmtId="0" fontId="13" fillId="0" borderId="0" xfId="0" applyFont="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2" borderId="0" xfId="0" applyFont="1" applyFill="1" applyAlignment="1">
      <alignment horizontal="center" vertical="center" wrapText="1"/>
    </xf>
    <xf numFmtId="0" fontId="1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4"/>
  <sheetViews>
    <sheetView tabSelected="1" topLeftCell="B1" zoomScale="80" zoomScaleNormal="80" workbookViewId="0">
      <pane xSplit="3" ySplit="2" topLeftCell="E3" activePane="bottomRight" state="frozen"/>
      <selection activeCell="B1" sqref="B1"/>
      <selection pane="topRight" activeCell="C1" sqref="C1"/>
      <selection pane="bottomLeft" activeCell="B3" sqref="B3"/>
      <selection pane="bottomRight" activeCell="G30" sqref="G30"/>
    </sheetView>
  </sheetViews>
  <sheetFormatPr defaultRowHeight="15"/>
  <cols>
    <col min="1" max="1" width="4.85546875" style="2" customWidth="1"/>
    <col min="2" max="2" width="2.7109375" style="2" customWidth="1"/>
    <col min="3" max="3" width="9.42578125" style="2" customWidth="1"/>
    <col min="4" max="4" width="13.140625" style="6" customWidth="1"/>
    <col min="5" max="5" width="4.85546875" style="2" customWidth="1"/>
    <col min="6" max="6" width="12" style="2" customWidth="1"/>
    <col min="7" max="7" width="10" style="28" customWidth="1"/>
    <col min="8" max="8" width="16.140625" style="55" customWidth="1"/>
    <col min="9" max="9" width="8.85546875" style="2" bestFit="1" customWidth="1"/>
    <col min="10" max="10" width="26.28515625" style="2" customWidth="1"/>
    <col min="11" max="11" width="15.140625" style="2" customWidth="1"/>
    <col min="12" max="12" width="27" style="2" bestFit="1" customWidth="1"/>
    <col min="13" max="13" width="12.85546875" style="2" customWidth="1"/>
    <col min="14" max="14" width="13.7109375" style="2" customWidth="1"/>
    <col min="15" max="15" width="40.140625" style="2" customWidth="1"/>
    <col min="16" max="16" width="16.42578125" style="2" customWidth="1"/>
    <col min="17" max="17" width="25.5703125" style="2" customWidth="1"/>
    <col min="18" max="18" width="15.140625" style="2" customWidth="1"/>
    <col min="19" max="19" width="46.28515625" style="2" customWidth="1"/>
    <col min="20" max="20" width="3.5703125" style="2" customWidth="1"/>
    <col min="21" max="21" width="19.85546875" style="2" customWidth="1"/>
    <col min="22" max="22" width="37.85546875" style="2" customWidth="1"/>
    <col min="23" max="23" width="19.85546875" style="2" customWidth="1"/>
    <col min="24" max="24" width="3.5703125" style="2" customWidth="1"/>
    <col min="25" max="16384" width="9.140625" style="2"/>
  </cols>
  <sheetData>
    <row r="1" spans="2:24" s="9" customFormat="1">
      <c r="B1" s="8"/>
      <c r="C1" s="7" t="s">
        <v>90</v>
      </c>
      <c r="D1" s="54">
        <f ca="1">TODAY()</f>
        <v>41986</v>
      </c>
      <c r="E1" s="8"/>
      <c r="F1" s="8"/>
      <c r="G1" s="23"/>
      <c r="H1" s="56" t="s">
        <v>40</v>
      </c>
      <c r="I1" s="8"/>
      <c r="J1" s="8" t="s">
        <v>35</v>
      </c>
      <c r="K1" s="8" t="s">
        <v>36</v>
      </c>
      <c r="L1" s="8" t="s">
        <v>33</v>
      </c>
      <c r="M1" s="8" t="s">
        <v>2</v>
      </c>
      <c r="N1" s="8" t="s">
        <v>66</v>
      </c>
      <c r="O1" s="8" t="s">
        <v>3</v>
      </c>
      <c r="P1" s="8" t="s">
        <v>3</v>
      </c>
      <c r="Q1" s="8" t="s">
        <v>52</v>
      </c>
      <c r="R1" s="8" t="s">
        <v>81</v>
      </c>
      <c r="S1" s="8" t="s">
        <v>4</v>
      </c>
      <c r="T1" s="8"/>
      <c r="U1" s="8" t="s">
        <v>4</v>
      </c>
      <c r="V1" s="8"/>
      <c r="W1" s="8"/>
      <c r="X1" s="8"/>
    </row>
    <row r="2" spans="2:24" s="11" customFormat="1">
      <c r="B2" s="8"/>
      <c r="C2" s="7" t="s">
        <v>89</v>
      </c>
      <c r="D2" s="14" t="s">
        <v>7</v>
      </c>
      <c r="E2" s="15" t="s">
        <v>43</v>
      </c>
      <c r="F2" s="15" t="s">
        <v>57</v>
      </c>
      <c r="G2" s="24" t="s">
        <v>39</v>
      </c>
      <c r="H2" s="57" t="s">
        <v>119</v>
      </c>
      <c r="I2" s="15" t="s">
        <v>6</v>
      </c>
      <c r="J2" s="15" t="s">
        <v>37</v>
      </c>
      <c r="K2" s="15" t="s">
        <v>37</v>
      </c>
      <c r="L2" s="15" t="s">
        <v>53</v>
      </c>
      <c r="M2" s="15" t="s">
        <v>8</v>
      </c>
      <c r="N2" s="15" t="s">
        <v>8</v>
      </c>
      <c r="O2" s="15"/>
      <c r="P2" s="15" t="s">
        <v>60</v>
      </c>
      <c r="Q2" s="15"/>
      <c r="R2" s="15" t="s">
        <v>4</v>
      </c>
      <c r="S2" s="14" t="s">
        <v>222</v>
      </c>
      <c r="T2" s="15"/>
      <c r="U2" s="14" t="s">
        <v>242</v>
      </c>
      <c r="V2" s="14"/>
      <c r="W2" s="14"/>
      <c r="X2" s="15"/>
    </row>
    <row r="3" spans="2:24" s="17" customFormat="1">
      <c r="B3" s="48"/>
      <c r="C3" s="17">
        <v>0</v>
      </c>
      <c r="D3" s="16" t="s">
        <v>38</v>
      </c>
      <c r="F3" s="17" t="s">
        <v>76</v>
      </c>
      <c r="G3" s="25" t="s">
        <v>78</v>
      </c>
      <c r="H3" s="58" t="s">
        <v>225</v>
      </c>
      <c r="I3" s="18" t="s">
        <v>77</v>
      </c>
      <c r="J3" s="18" t="s">
        <v>25</v>
      </c>
      <c r="K3" s="18"/>
      <c r="L3" s="18"/>
      <c r="M3" s="18"/>
      <c r="N3" s="18" t="s">
        <v>93</v>
      </c>
      <c r="O3" s="18"/>
      <c r="P3" s="18"/>
      <c r="Q3" s="18" t="s">
        <v>79</v>
      </c>
      <c r="R3" s="18"/>
      <c r="S3" s="18" t="s">
        <v>100</v>
      </c>
      <c r="T3" s="48"/>
      <c r="X3" s="48"/>
    </row>
    <row r="4" spans="2:24" s="17" customFormat="1" ht="30">
      <c r="B4" s="48"/>
      <c r="C4" s="17">
        <v>1</v>
      </c>
      <c r="D4" s="16" t="s">
        <v>10</v>
      </c>
      <c r="F4" s="17" t="s">
        <v>75</v>
      </c>
      <c r="G4" s="25" t="s">
        <v>0</v>
      </c>
      <c r="H4" s="58" t="s">
        <v>227</v>
      </c>
      <c r="I4" s="18" t="s">
        <v>45</v>
      </c>
      <c r="J4" s="18">
        <v>1817</v>
      </c>
      <c r="K4" s="18"/>
      <c r="L4" s="18"/>
      <c r="M4" s="18"/>
      <c r="N4" s="18" t="s">
        <v>93</v>
      </c>
      <c r="O4" s="18" t="s">
        <v>231</v>
      </c>
      <c r="P4" s="18"/>
      <c r="Q4" s="18" t="s">
        <v>79</v>
      </c>
      <c r="R4" s="18" t="s">
        <v>82</v>
      </c>
      <c r="S4" s="18"/>
      <c r="T4" s="48"/>
      <c r="X4" s="48"/>
    </row>
    <row r="5" spans="2:24" s="17" customFormat="1">
      <c r="B5" s="48"/>
      <c r="C5" s="17">
        <v>1</v>
      </c>
      <c r="D5" s="16" t="s">
        <v>11</v>
      </c>
      <c r="F5" s="17" t="s">
        <v>75</v>
      </c>
      <c r="G5" s="25" t="s">
        <v>0</v>
      </c>
      <c r="H5" s="58" t="s">
        <v>226</v>
      </c>
      <c r="I5" s="18" t="s">
        <v>74</v>
      </c>
      <c r="J5" s="18">
        <v>1830</v>
      </c>
      <c r="K5" s="18"/>
      <c r="L5" s="18"/>
      <c r="M5" s="18"/>
      <c r="N5" s="18" t="s">
        <v>93</v>
      </c>
      <c r="O5" s="18" t="s">
        <v>80</v>
      </c>
      <c r="P5" s="18"/>
      <c r="Q5" s="18" t="s">
        <v>79</v>
      </c>
      <c r="R5" s="18" t="s">
        <v>82</v>
      </c>
      <c r="S5" s="18"/>
      <c r="T5" s="48"/>
      <c r="X5" s="48"/>
    </row>
    <row r="6" spans="2:24" s="17" customFormat="1" ht="111.75" customHeight="1">
      <c r="B6" s="48"/>
      <c r="C6" s="17">
        <v>2</v>
      </c>
      <c r="D6" s="16" t="s">
        <v>38</v>
      </c>
      <c r="E6" s="17">
        <v>1</v>
      </c>
      <c r="G6" s="25" t="s">
        <v>215</v>
      </c>
      <c r="H6" s="58" t="s">
        <v>225</v>
      </c>
      <c r="I6" s="18" t="s">
        <v>45</v>
      </c>
      <c r="J6" s="18" t="s">
        <v>34</v>
      </c>
      <c r="K6" s="18" t="s">
        <v>34</v>
      </c>
      <c r="L6" s="18" t="s">
        <v>41</v>
      </c>
      <c r="M6" s="18" t="s">
        <v>219</v>
      </c>
      <c r="N6" s="18" t="s">
        <v>93</v>
      </c>
      <c r="O6" s="18" t="s">
        <v>217</v>
      </c>
      <c r="P6" s="18" t="s">
        <v>218</v>
      </c>
      <c r="Q6" s="18" t="s">
        <v>23</v>
      </c>
      <c r="R6" s="18" t="s">
        <v>220</v>
      </c>
      <c r="S6" s="18" t="s">
        <v>237</v>
      </c>
      <c r="T6" s="48"/>
      <c r="X6" s="48"/>
    </row>
    <row r="7" spans="2:24" s="17" customFormat="1" ht="100.5" customHeight="1">
      <c r="B7" s="48"/>
      <c r="C7" s="17">
        <v>2</v>
      </c>
      <c r="D7" s="16" t="s">
        <v>22</v>
      </c>
      <c r="E7" s="17">
        <v>2</v>
      </c>
      <c r="G7" s="25"/>
      <c r="H7" s="58" t="s">
        <v>225</v>
      </c>
      <c r="I7" s="18" t="s">
        <v>45</v>
      </c>
      <c r="J7" s="18" t="s">
        <v>186</v>
      </c>
      <c r="K7" s="18" t="s">
        <v>42</v>
      </c>
      <c r="L7" s="19" t="s">
        <v>69</v>
      </c>
      <c r="M7" s="18" t="s">
        <v>223</v>
      </c>
      <c r="N7" s="18" t="s">
        <v>93</v>
      </c>
      <c r="O7" s="18" t="s">
        <v>97</v>
      </c>
      <c r="P7" s="18" t="s">
        <v>98</v>
      </c>
      <c r="Q7" s="18" t="s">
        <v>79</v>
      </c>
      <c r="R7" s="18" t="s">
        <v>164</v>
      </c>
      <c r="S7" s="18" t="s">
        <v>238</v>
      </c>
      <c r="T7" s="48"/>
      <c r="U7" s="18" t="s">
        <v>245</v>
      </c>
      <c r="V7" s="18" t="s">
        <v>246</v>
      </c>
      <c r="W7" s="18" t="s">
        <v>240</v>
      </c>
      <c r="X7" s="48"/>
    </row>
    <row r="8" spans="2:24" s="17" customFormat="1" ht="211.5" customHeight="1">
      <c r="B8" s="48"/>
      <c r="C8" s="17">
        <v>2</v>
      </c>
      <c r="D8" s="16" t="s">
        <v>239</v>
      </c>
      <c r="E8" s="17">
        <v>3</v>
      </c>
      <c r="G8" s="25" t="s">
        <v>58</v>
      </c>
      <c r="H8" s="58" t="s">
        <v>226</v>
      </c>
      <c r="I8" s="18" t="s">
        <v>45</v>
      </c>
      <c r="J8" s="18" t="s">
        <v>29</v>
      </c>
      <c r="K8" s="18" t="s">
        <v>29</v>
      </c>
      <c r="L8" s="18" t="s">
        <v>54</v>
      </c>
      <c r="M8" s="18" t="s">
        <v>25</v>
      </c>
      <c r="N8" s="18" t="s">
        <v>93</v>
      </c>
      <c r="O8" s="18" t="s">
        <v>91</v>
      </c>
      <c r="P8" s="18">
        <v>1879</v>
      </c>
      <c r="Q8" s="18" t="s">
        <v>23</v>
      </c>
      <c r="R8" s="18" t="s">
        <v>221</v>
      </c>
      <c r="S8" s="18" t="s">
        <v>163</v>
      </c>
      <c r="T8" s="48"/>
      <c r="X8" s="48"/>
    </row>
    <row r="9" spans="2:24" s="17" customFormat="1" ht="90">
      <c r="B9" s="48"/>
      <c r="C9" s="17">
        <v>2</v>
      </c>
      <c r="D9" s="16" t="s">
        <v>12</v>
      </c>
      <c r="E9" s="17">
        <v>4</v>
      </c>
      <c r="G9" s="25" t="s">
        <v>58</v>
      </c>
      <c r="H9" s="58" t="s">
        <v>225</v>
      </c>
      <c r="I9" s="18" t="s">
        <v>88</v>
      </c>
      <c r="J9" s="18" t="s">
        <v>232</v>
      </c>
      <c r="K9" s="18"/>
      <c r="L9" s="18" t="s">
        <v>50</v>
      </c>
      <c r="M9" s="18" t="s">
        <v>191</v>
      </c>
      <c r="N9" s="18" t="s">
        <v>94</v>
      </c>
      <c r="O9" s="18" t="s">
        <v>67</v>
      </c>
      <c r="P9" s="18" t="s">
        <v>68</v>
      </c>
      <c r="Q9" s="18" t="s">
        <v>79</v>
      </c>
      <c r="R9" s="18" t="s">
        <v>86</v>
      </c>
      <c r="S9" s="18" t="s">
        <v>243</v>
      </c>
      <c r="T9" s="48"/>
      <c r="U9" s="18" t="s">
        <v>244</v>
      </c>
      <c r="X9" s="48"/>
    </row>
    <row r="10" spans="2:24" s="17" customFormat="1" ht="60">
      <c r="B10" s="48"/>
      <c r="C10" s="17">
        <v>2</v>
      </c>
      <c r="D10" s="31" t="s">
        <v>24</v>
      </c>
      <c r="E10" s="17">
        <v>5</v>
      </c>
      <c r="F10" s="18" t="s">
        <v>87</v>
      </c>
      <c r="G10" s="25" t="s">
        <v>58</v>
      </c>
      <c r="H10" s="59" t="s">
        <v>25</v>
      </c>
      <c r="I10" s="18" t="s">
        <v>45</v>
      </c>
      <c r="J10" s="18" t="s">
        <v>30</v>
      </c>
      <c r="K10" s="18"/>
      <c r="L10" s="18" t="s">
        <v>51</v>
      </c>
      <c r="M10" s="18"/>
      <c r="N10" s="18" t="s">
        <v>96</v>
      </c>
      <c r="O10" s="18"/>
      <c r="P10" s="18"/>
      <c r="Q10" s="18" t="s">
        <v>55</v>
      </c>
      <c r="R10" s="18" t="s">
        <v>25</v>
      </c>
      <c r="S10" s="18"/>
      <c r="T10" s="48"/>
      <c r="U10" s="18" t="s">
        <v>40</v>
      </c>
      <c r="X10" s="48"/>
    </row>
    <row r="11" spans="2:24" s="17" customFormat="1" ht="45">
      <c r="B11" s="48"/>
      <c r="C11" s="17">
        <v>2</v>
      </c>
      <c r="D11" s="20" t="s">
        <v>19</v>
      </c>
      <c r="E11" s="17">
        <v>6</v>
      </c>
      <c r="G11" s="25" t="s">
        <v>58</v>
      </c>
      <c r="H11" s="59" t="s">
        <v>25</v>
      </c>
      <c r="I11" s="21" t="s">
        <v>49</v>
      </c>
      <c r="J11" s="18" t="s">
        <v>47</v>
      </c>
      <c r="K11" s="18" t="s">
        <v>31</v>
      </c>
      <c r="L11" s="18" t="s">
        <v>46</v>
      </c>
      <c r="M11" s="18" t="s">
        <v>25</v>
      </c>
      <c r="N11" s="18" t="s">
        <v>93</v>
      </c>
      <c r="O11" s="18" t="s">
        <v>65</v>
      </c>
      <c r="P11" s="18"/>
      <c r="Q11" s="18" t="s">
        <v>23</v>
      </c>
      <c r="R11" s="18">
        <v>1</v>
      </c>
      <c r="S11" s="18" t="s">
        <v>92</v>
      </c>
      <c r="T11" s="48"/>
      <c r="U11" s="18"/>
      <c r="X11" s="48"/>
    </row>
    <row r="12" spans="2:24" s="17" customFormat="1" ht="105">
      <c r="B12" s="48"/>
      <c r="C12" s="17">
        <v>2</v>
      </c>
      <c r="D12" s="16" t="s">
        <v>56</v>
      </c>
      <c r="E12" s="17">
        <v>7</v>
      </c>
      <c r="G12" s="25" t="s">
        <v>62</v>
      </c>
      <c r="H12" s="58" t="s">
        <v>233</v>
      </c>
      <c r="I12" s="18" t="s">
        <v>45</v>
      </c>
      <c r="J12" s="18" t="s">
        <v>63</v>
      </c>
      <c r="K12" s="18"/>
      <c r="L12" s="18" t="s">
        <v>44</v>
      </c>
      <c r="M12" s="18">
        <v>1933</v>
      </c>
      <c r="N12" s="18" t="s">
        <v>229</v>
      </c>
      <c r="O12" s="18" t="s">
        <v>234</v>
      </c>
      <c r="P12" s="18"/>
      <c r="Q12" s="18" t="s">
        <v>230</v>
      </c>
      <c r="R12" s="18" t="s">
        <v>83</v>
      </c>
      <c r="S12" s="18" t="s">
        <v>199</v>
      </c>
      <c r="T12" s="48"/>
      <c r="U12" s="18" t="s">
        <v>241</v>
      </c>
      <c r="X12" s="48"/>
    </row>
    <row r="13" spans="2:24" s="17" customFormat="1" ht="105">
      <c r="B13" s="48"/>
      <c r="C13" s="17">
        <v>2</v>
      </c>
      <c r="D13" s="16" t="s">
        <v>26</v>
      </c>
      <c r="E13" s="17">
        <v>8</v>
      </c>
      <c r="G13" s="25" t="s">
        <v>58</v>
      </c>
      <c r="H13" s="58" t="s">
        <v>226</v>
      </c>
      <c r="I13" s="18" t="s">
        <v>45</v>
      </c>
      <c r="J13" s="18" t="s">
        <v>185</v>
      </c>
      <c r="K13" s="18"/>
      <c r="L13" s="18" t="s">
        <v>44</v>
      </c>
      <c r="M13" s="18" t="s">
        <v>25</v>
      </c>
      <c r="N13" s="18" t="s">
        <v>93</v>
      </c>
      <c r="O13" s="18" t="s">
        <v>70</v>
      </c>
      <c r="P13" s="18" t="s">
        <v>71</v>
      </c>
      <c r="Q13" s="18" t="s">
        <v>72</v>
      </c>
      <c r="R13" s="18" t="s">
        <v>73</v>
      </c>
      <c r="S13" s="18" t="s">
        <v>192</v>
      </c>
      <c r="T13" s="48"/>
      <c r="X13" s="48"/>
    </row>
    <row r="14" spans="2:24" s="11" customFormat="1" ht="156" customHeight="1">
      <c r="B14" s="15"/>
      <c r="C14" s="11">
        <v>2</v>
      </c>
      <c r="D14" s="10" t="s">
        <v>27</v>
      </c>
      <c r="E14" s="11">
        <v>9</v>
      </c>
      <c r="G14" s="26" t="s">
        <v>62</v>
      </c>
      <c r="H14" s="63" t="s">
        <v>228</v>
      </c>
      <c r="I14" s="18" t="s">
        <v>45</v>
      </c>
      <c r="J14" s="12" t="s">
        <v>61</v>
      </c>
      <c r="K14" s="12"/>
      <c r="L14" s="12" t="s">
        <v>44</v>
      </c>
      <c r="M14" s="12" t="s">
        <v>99</v>
      </c>
      <c r="N14" s="12" t="s">
        <v>95</v>
      </c>
      <c r="O14" s="22" t="s">
        <v>64</v>
      </c>
      <c r="P14" s="12" t="s">
        <v>59</v>
      </c>
      <c r="Q14" s="12" t="s">
        <v>200</v>
      </c>
      <c r="R14" s="12" t="s">
        <v>84</v>
      </c>
      <c r="S14" s="12" t="s">
        <v>85</v>
      </c>
      <c r="T14" s="15"/>
      <c r="X14" s="15"/>
    </row>
    <row r="15" spans="2:24" s="17" customFormat="1">
      <c r="B15" s="48"/>
      <c r="C15" s="17">
        <v>2</v>
      </c>
      <c r="D15" s="29" t="s">
        <v>224</v>
      </c>
      <c r="E15" s="17">
        <v>10</v>
      </c>
      <c r="G15" s="30"/>
      <c r="H15" s="61" t="s">
        <v>25</v>
      </c>
      <c r="T15" s="48"/>
      <c r="X15" s="48"/>
    </row>
    <row r="16" spans="2:24" s="11" customFormat="1" ht="30">
      <c r="B16" s="15"/>
      <c r="C16" s="11">
        <f>-D19</f>
        <v>0</v>
      </c>
      <c r="D16" s="32" t="s">
        <v>28</v>
      </c>
      <c r="E16" s="11">
        <v>10</v>
      </c>
      <c r="F16" s="12" t="s">
        <v>87</v>
      </c>
      <c r="G16" s="26" t="s">
        <v>48</v>
      </c>
      <c r="H16" s="60" t="s">
        <v>25</v>
      </c>
      <c r="I16" s="18" t="s">
        <v>45</v>
      </c>
      <c r="J16" s="12" t="s">
        <v>32</v>
      </c>
      <c r="K16" s="12"/>
      <c r="L16" s="12" t="s">
        <v>44</v>
      </c>
      <c r="M16" s="12"/>
      <c r="N16" s="12" t="s">
        <v>96</v>
      </c>
      <c r="O16" s="12"/>
      <c r="P16" s="12"/>
      <c r="Q16" s="12"/>
      <c r="R16" s="12"/>
      <c r="S16" s="13" t="s">
        <v>40</v>
      </c>
      <c r="T16" s="15"/>
      <c r="X16" s="15"/>
    </row>
    <row r="17" spans="2:24">
      <c r="B17" s="49"/>
      <c r="C17" s="49"/>
      <c r="D17" s="50"/>
      <c r="E17" s="49"/>
      <c r="F17" s="49"/>
      <c r="G17" s="51"/>
      <c r="H17" s="62"/>
      <c r="I17" s="52"/>
      <c r="J17" s="53"/>
      <c r="K17" s="53"/>
      <c r="L17" s="53" t="s">
        <v>40</v>
      </c>
      <c r="M17" s="53"/>
      <c r="N17" s="53"/>
      <c r="O17" s="52"/>
      <c r="P17" s="52"/>
      <c r="Q17" s="53"/>
      <c r="R17" s="53"/>
      <c r="S17" s="53"/>
      <c r="T17" s="49"/>
      <c r="U17" s="50"/>
      <c r="V17" s="50"/>
      <c r="W17" s="50"/>
      <c r="X17" s="49"/>
    </row>
    <row r="18" spans="2:24">
      <c r="D18" s="5"/>
      <c r="G18" s="27"/>
      <c r="H18" s="44"/>
      <c r="I18" s="4"/>
      <c r="J18" s="3"/>
      <c r="K18" s="3"/>
      <c r="L18" s="3"/>
      <c r="M18" s="3"/>
      <c r="N18" s="3"/>
      <c r="O18" s="4"/>
      <c r="P18" s="4"/>
      <c r="Q18" s="3"/>
      <c r="R18" s="3"/>
      <c r="S18" s="3"/>
    </row>
    <row r="19" spans="2:24">
      <c r="D19" s="5"/>
      <c r="G19" s="27"/>
      <c r="H19" s="44"/>
      <c r="I19" s="4"/>
      <c r="J19" s="3"/>
      <c r="K19" s="3"/>
      <c r="L19" s="3" t="s">
        <v>40</v>
      </c>
      <c r="M19" s="3"/>
      <c r="N19" s="3"/>
      <c r="O19" s="4"/>
      <c r="P19" s="4"/>
      <c r="Q19" s="3"/>
      <c r="R19" s="3"/>
      <c r="S19" s="3"/>
    </row>
    <row r="20" spans="2:24">
      <c r="L20" s="3" t="s">
        <v>40</v>
      </c>
    </row>
    <row r="23" spans="2:24">
      <c r="D23" s="2"/>
      <c r="G23" s="2"/>
    </row>
    <row r="24" spans="2:24">
      <c r="D24" s="2"/>
      <c r="G24" s="2"/>
    </row>
    <row r="25" spans="2:24">
      <c r="D25" s="2"/>
      <c r="G25" s="2"/>
    </row>
    <row r="26" spans="2:24">
      <c r="D26" s="2"/>
      <c r="G26" s="2"/>
    </row>
    <row r="27" spans="2:24">
      <c r="D27" s="2"/>
      <c r="G27" s="2"/>
    </row>
    <row r="28" spans="2:24">
      <c r="D28" s="2"/>
      <c r="G28" s="2"/>
    </row>
    <row r="29" spans="2:24">
      <c r="D29" s="2"/>
      <c r="G29" s="2"/>
    </row>
    <row r="30" spans="2:24">
      <c r="D30" s="2"/>
      <c r="G30" s="2"/>
    </row>
    <row r="31" spans="2:24">
      <c r="D31" s="2"/>
      <c r="G31" s="2"/>
    </row>
    <row r="32" spans="2:24">
      <c r="D32" s="2"/>
      <c r="G32" s="2"/>
    </row>
    <row r="33" spans="4:7">
      <c r="D33" s="2"/>
      <c r="G33" s="2"/>
    </row>
    <row r="34" spans="4:7">
      <c r="D34" s="2"/>
      <c r="G34" s="2"/>
    </row>
  </sheetData>
  <pageMargins left="3.937007874015748E-2" right="3.937007874015748E-2" top="0" bottom="0" header="0.31496062992125984" footer="0.31496062992125984"/>
  <pageSetup paperSize="9" scale="70" fitToWidth="3"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topLeftCell="A10" workbookViewId="0">
      <selection activeCell="G26" sqref="G26"/>
    </sheetView>
  </sheetViews>
  <sheetFormatPr defaultRowHeight="15"/>
  <cols>
    <col min="1" max="1" width="9.140625" style="1"/>
    <col min="2" max="3" width="21.140625" style="1" customWidth="1"/>
    <col min="4" max="4" width="10.140625" style="1" customWidth="1"/>
    <col min="5" max="5" width="10.85546875" style="1" customWidth="1"/>
    <col min="6" max="17" width="21.140625" style="1" customWidth="1"/>
    <col min="18" max="16384" width="9.140625" style="1"/>
  </cols>
  <sheetData>
    <row r="2" spans="2:17" s="47" customFormat="1">
      <c r="B2" s="47" t="s">
        <v>0</v>
      </c>
    </row>
    <row r="3" spans="2:17" s="47" customFormat="1">
      <c r="B3" s="47">
        <v>1901</v>
      </c>
    </row>
    <row r="4" spans="2:17" s="47" customFormat="1">
      <c r="B4" s="37" t="s">
        <v>6</v>
      </c>
      <c r="C4" s="37" t="s">
        <v>7</v>
      </c>
      <c r="D4" s="37" t="s">
        <v>1</v>
      </c>
      <c r="E4" s="37" t="s">
        <v>5</v>
      </c>
      <c r="F4" s="37" t="s">
        <v>115</v>
      </c>
      <c r="G4" s="37" t="s">
        <v>116</v>
      </c>
      <c r="H4" s="37" t="s">
        <v>117</v>
      </c>
      <c r="I4" s="37" t="s">
        <v>118</v>
      </c>
      <c r="J4" s="37" t="s">
        <v>119</v>
      </c>
      <c r="K4" s="37" t="s">
        <v>120</v>
      </c>
      <c r="L4" s="37" t="s">
        <v>121</v>
      </c>
      <c r="M4" s="37" t="s">
        <v>122</v>
      </c>
      <c r="N4" s="37" t="s">
        <v>123</v>
      </c>
      <c r="O4" s="37" t="s">
        <v>154</v>
      </c>
      <c r="P4" s="37" t="s">
        <v>155</v>
      </c>
      <c r="Q4" s="37" t="s">
        <v>156</v>
      </c>
    </row>
    <row r="5" spans="2:17">
      <c r="B5" s="4" t="s">
        <v>45</v>
      </c>
      <c r="C5" s="40" t="s">
        <v>160</v>
      </c>
      <c r="D5" s="40">
        <f>$B$3-E5</f>
        <v>1857</v>
      </c>
      <c r="E5" s="4">
        <v>44</v>
      </c>
      <c r="F5" s="4" t="s">
        <v>126</v>
      </c>
      <c r="G5" s="4" t="s">
        <v>127</v>
      </c>
      <c r="H5" s="4" t="s">
        <v>211</v>
      </c>
      <c r="I5" s="4" t="s">
        <v>129</v>
      </c>
      <c r="J5" s="4" t="s">
        <v>130</v>
      </c>
      <c r="K5" s="4" t="s">
        <v>131</v>
      </c>
      <c r="L5" s="4" t="s">
        <v>132</v>
      </c>
      <c r="M5" s="4" t="s">
        <v>3</v>
      </c>
      <c r="N5" s="4" t="s">
        <v>133</v>
      </c>
    </row>
    <row r="6" spans="2:17">
      <c r="B6" s="4" t="s">
        <v>45</v>
      </c>
      <c r="C6" s="40" t="s">
        <v>212</v>
      </c>
      <c r="D6" s="40">
        <f t="shared" ref="D6:D8" si="0">$B$3-E6</f>
        <v>1849</v>
      </c>
      <c r="E6" s="4">
        <v>52</v>
      </c>
      <c r="F6" s="4" t="s">
        <v>134</v>
      </c>
      <c r="G6" s="4" t="s">
        <v>135</v>
      </c>
      <c r="H6" s="4" t="s">
        <v>211</v>
      </c>
      <c r="I6" s="4" t="s">
        <v>129</v>
      </c>
      <c r="J6" s="4" t="s">
        <v>176</v>
      </c>
      <c r="K6" s="4" t="s">
        <v>131</v>
      </c>
      <c r="L6" s="4" t="s">
        <v>132</v>
      </c>
      <c r="M6" s="4" t="s">
        <v>3</v>
      </c>
      <c r="N6" s="4" t="s">
        <v>133</v>
      </c>
    </row>
    <row r="7" spans="2:17">
      <c r="B7" s="4" t="s">
        <v>45</v>
      </c>
      <c r="C7" s="4" t="s">
        <v>102</v>
      </c>
      <c r="D7" s="4">
        <f t="shared" si="0"/>
        <v>1882</v>
      </c>
      <c r="E7" s="4">
        <v>19</v>
      </c>
      <c r="F7" s="4" t="s">
        <v>134</v>
      </c>
      <c r="G7" s="4" t="s">
        <v>142</v>
      </c>
      <c r="H7" s="4" t="s">
        <v>211</v>
      </c>
      <c r="I7" s="4" t="s">
        <v>129</v>
      </c>
      <c r="J7" s="4" t="s">
        <v>213</v>
      </c>
      <c r="K7" s="4" t="s">
        <v>131</v>
      </c>
      <c r="L7" s="4" t="s">
        <v>133</v>
      </c>
      <c r="M7" s="4" t="s">
        <v>140</v>
      </c>
      <c r="N7" s="4" t="s">
        <v>133</v>
      </c>
    </row>
    <row r="8" spans="2:17">
      <c r="B8" s="4" t="s">
        <v>214</v>
      </c>
      <c r="C8" s="4" t="s">
        <v>146</v>
      </c>
      <c r="D8" s="4">
        <f t="shared" si="0"/>
        <v>1887</v>
      </c>
      <c r="E8" s="4">
        <v>14</v>
      </c>
      <c r="F8" s="4" t="s">
        <v>126</v>
      </c>
      <c r="G8" s="4" t="s">
        <v>180</v>
      </c>
      <c r="H8" s="4" t="s">
        <v>211</v>
      </c>
    </row>
    <row r="10" spans="2:17">
      <c r="B10" s="1" t="s">
        <v>201</v>
      </c>
    </row>
    <row r="11" spans="2:17">
      <c r="B11" s="1">
        <v>1911</v>
      </c>
    </row>
    <row r="12" spans="2:17">
      <c r="B12" s="37" t="s">
        <v>6</v>
      </c>
      <c r="C12" s="37" t="s">
        <v>7</v>
      </c>
      <c r="D12" s="37" t="s">
        <v>1</v>
      </c>
      <c r="E12" s="37" t="s">
        <v>5</v>
      </c>
      <c r="F12" s="37" t="s">
        <v>115</v>
      </c>
      <c r="G12" s="37" t="s">
        <v>116</v>
      </c>
      <c r="H12" s="37" t="s">
        <v>117</v>
      </c>
      <c r="I12" s="37" t="s">
        <v>118</v>
      </c>
      <c r="J12" s="37" t="s">
        <v>119</v>
      </c>
      <c r="K12" s="37" t="s">
        <v>120</v>
      </c>
      <c r="L12" s="37" t="s">
        <v>121</v>
      </c>
      <c r="M12" s="37" t="s">
        <v>122</v>
      </c>
      <c r="N12" s="37" t="s">
        <v>123</v>
      </c>
      <c r="O12" s="37" t="s">
        <v>154</v>
      </c>
      <c r="P12" s="37" t="s">
        <v>155</v>
      </c>
      <c r="Q12" s="37" t="s">
        <v>156</v>
      </c>
    </row>
    <row r="13" spans="2:17">
      <c r="B13" s="4" t="s">
        <v>165</v>
      </c>
      <c r="C13" s="4" t="s">
        <v>27</v>
      </c>
      <c r="D13" s="4">
        <f>$B$11-E13</f>
        <v>1871</v>
      </c>
      <c r="E13" s="4">
        <v>40</v>
      </c>
      <c r="F13" s="4" t="s">
        <v>126</v>
      </c>
      <c r="G13" s="4" t="s">
        <v>127</v>
      </c>
      <c r="H13" s="4" t="s">
        <v>128</v>
      </c>
      <c r="I13" s="4" t="s">
        <v>129</v>
      </c>
      <c r="J13" s="4" t="s">
        <v>130</v>
      </c>
      <c r="K13" s="4" t="s">
        <v>131</v>
      </c>
      <c r="L13" s="4" t="s">
        <v>132</v>
      </c>
      <c r="M13" s="4" t="s">
        <v>3</v>
      </c>
      <c r="N13" s="4" t="s">
        <v>133</v>
      </c>
      <c r="O13" s="4">
        <v>3</v>
      </c>
      <c r="P13" s="4" t="s">
        <v>133</v>
      </c>
      <c r="Q13" s="4" t="s">
        <v>133</v>
      </c>
    </row>
    <row r="14" spans="2:17">
      <c r="B14" s="4" t="s">
        <v>165</v>
      </c>
      <c r="C14" s="4" t="s">
        <v>158</v>
      </c>
      <c r="D14" s="4">
        <f t="shared" ref="D14:D19" si="1">$B$11-E14</f>
        <v>1881</v>
      </c>
      <c r="E14" s="4">
        <v>30</v>
      </c>
      <c r="F14" s="4" t="s">
        <v>134</v>
      </c>
      <c r="G14" s="4" t="s">
        <v>135</v>
      </c>
      <c r="H14" s="4" t="s">
        <v>128</v>
      </c>
      <c r="I14" s="4" t="s">
        <v>129</v>
      </c>
      <c r="J14" s="4" t="s">
        <v>133</v>
      </c>
      <c r="K14" s="4" t="s">
        <v>131</v>
      </c>
      <c r="L14" s="4" t="s">
        <v>132</v>
      </c>
      <c r="M14" s="4" t="s">
        <v>3</v>
      </c>
      <c r="N14" s="4" t="s">
        <v>133</v>
      </c>
      <c r="O14" s="4">
        <v>3</v>
      </c>
      <c r="P14" s="4">
        <v>1</v>
      </c>
      <c r="Q14" s="4">
        <v>1</v>
      </c>
    </row>
    <row r="15" spans="2:17">
      <c r="B15" s="4" t="s">
        <v>165</v>
      </c>
      <c r="C15" s="4" t="s">
        <v>235</v>
      </c>
      <c r="D15" s="4">
        <f t="shared" si="1"/>
        <v>1909</v>
      </c>
      <c r="E15" s="4">
        <v>2</v>
      </c>
      <c r="F15" s="4" t="s">
        <v>134</v>
      </c>
      <c r="G15" s="4" t="s">
        <v>142</v>
      </c>
      <c r="H15" s="4" t="s">
        <v>128</v>
      </c>
      <c r="I15" s="4" t="s">
        <v>129</v>
      </c>
      <c r="J15" s="4" t="s">
        <v>133</v>
      </c>
      <c r="K15" s="4" t="s">
        <v>133</v>
      </c>
      <c r="L15" s="4" t="s">
        <v>133</v>
      </c>
      <c r="M15" s="4" t="s">
        <v>133</v>
      </c>
      <c r="N15" s="4" t="s">
        <v>133</v>
      </c>
      <c r="O15" s="4" t="s">
        <v>133</v>
      </c>
      <c r="P15" s="4" t="s">
        <v>133</v>
      </c>
      <c r="Q15" s="4" t="s">
        <v>133</v>
      </c>
    </row>
    <row r="16" spans="2:17">
      <c r="B16" s="4" t="s">
        <v>202</v>
      </c>
      <c r="C16" s="40" t="s">
        <v>160</v>
      </c>
      <c r="D16" s="40">
        <f t="shared" si="1"/>
        <v>1853</v>
      </c>
      <c r="E16" s="4">
        <v>58</v>
      </c>
      <c r="F16" s="4" t="s">
        <v>126</v>
      </c>
      <c r="G16" s="4" t="s">
        <v>203</v>
      </c>
      <c r="H16" s="4" t="s">
        <v>128</v>
      </c>
      <c r="I16" s="4" t="s">
        <v>129</v>
      </c>
      <c r="J16" s="4" t="s">
        <v>204</v>
      </c>
      <c r="K16" s="4" t="s">
        <v>131</v>
      </c>
      <c r="L16" s="4" t="s">
        <v>132</v>
      </c>
      <c r="M16" s="4" t="s">
        <v>3</v>
      </c>
      <c r="N16" s="4" t="s">
        <v>133</v>
      </c>
      <c r="O16" s="4">
        <v>32</v>
      </c>
      <c r="P16" s="4" t="s">
        <v>133</v>
      </c>
      <c r="Q16" s="4" t="s">
        <v>133</v>
      </c>
    </row>
    <row r="17" spans="2:17">
      <c r="B17" s="4" t="s">
        <v>202</v>
      </c>
      <c r="C17" s="40" t="s">
        <v>205</v>
      </c>
      <c r="D17" s="40">
        <f t="shared" si="1"/>
        <v>1838</v>
      </c>
      <c r="E17" s="4">
        <v>73</v>
      </c>
      <c r="F17" s="4" t="s">
        <v>134</v>
      </c>
      <c r="G17" s="4" t="s">
        <v>206</v>
      </c>
      <c r="H17" s="4" t="s">
        <v>128</v>
      </c>
      <c r="I17" s="4" t="s">
        <v>129</v>
      </c>
      <c r="J17" s="4" t="s">
        <v>133</v>
      </c>
      <c r="K17" s="4" t="s">
        <v>131</v>
      </c>
      <c r="L17" s="4" t="s">
        <v>132</v>
      </c>
      <c r="M17" s="4" t="s">
        <v>3</v>
      </c>
      <c r="N17" s="4" t="s">
        <v>133</v>
      </c>
      <c r="O17" s="4">
        <v>32</v>
      </c>
      <c r="P17" s="4">
        <v>1</v>
      </c>
      <c r="Q17" s="4">
        <v>1</v>
      </c>
    </row>
    <row r="18" spans="2:17">
      <c r="B18" s="4" t="s">
        <v>207</v>
      </c>
      <c r="C18" s="4" t="s">
        <v>208</v>
      </c>
      <c r="D18" s="4">
        <f t="shared" si="1"/>
        <v>1881</v>
      </c>
      <c r="E18" s="4">
        <v>30</v>
      </c>
      <c r="F18" s="4" t="s">
        <v>126</v>
      </c>
      <c r="G18" s="4" t="s">
        <v>180</v>
      </c>
      <c r="H18" s="4" t="s">
        <v>128</v>
      </c>
      <c r="I18" s="4" t="s">
        <v>129</v>
      </c>
      <c r="J18" s="4" t="s">
        <v>169</v>
      </c>
      <c r="K18" s="4" t="s">
        <v>131</v>
      </c>
      <c r="L18" s="4" t="s">
        <v>132</v>
      </c>
      <c r="M18" s="4" t="s">
        <v>159</v>
      </c>
      <c r="N18" s="4" t="s">
        <v>133</v>
      </c>
      <c r="O18" s="4" t="s">
        <v>133</v>
      </c>
      <c r="P18" s="4" t="s">
        <v>133</v>
      </c>
      <c r="Q18" s="4" t="s">
        <v>133</v>
      </c>
    </row>
    <row r="19" spans="2:17">
      <c r="B19" s="4" t="s">
        <v>165</v>
      </c>
      <c r="C19" s="40" t="s">
        <v>209</v>
      </c>
      <c r="D19" s="40">
        <f t="shared" si="1"/>
        <v>1891</v>
      </c>
      <c r="E19" s="4">
        <v>20</v>
      </c>
      <c r="F19" s="4" t="s">
        <v>134</v>
      </c>
      <c r="G19" s="4" t="s">
        <v>180</v>
      </c>
      <c r="H19" s="4" t="s">
        <v>128</v>
      </c>
      <c r="I19" s="4" t="s">
        <v>129</v>
      </c>
      <c r="J19" s="4" t="s">
        <v>210</v>
      </c>
      <c r="K19" s="4" t="s">
        <v>131</v>
      </c>
      <c r="L19" s="4" t="s">
        <v>171</v>
      </c>
      <c r="M19" s="4" t="s">
        <v>159</v>
      </c>
      <c r="N19" s="4" t="s">
        <v>133</v>
      </c>
      <c r="O19" s="4" t="s">
        <v>133</v>
      </c>
      <c r="P19" s="4" t="s">
        <v>133</v>
      </c>
      <c r="Q19" s="4" t="s">
        <v>133</v>
      </c>
    </row>
    <row r="21" spans="2:17">
      <c r="B21" s="1" t="s">
        <v>40</v>
      </c>
    </row>
    <row r="23" spans="2:17">
      <c r="C23" s="36"/>
      <c r="D23" s="36" t="s">
        <v>1</v>
      </c>
      <c r="E23" s="36" t="s">
        <v>1</v>
      </c>
    </row>
    <row r="24" spans="2:17">
      <c r="C24" s="46" t="s">
        <v>0</v>
      </c>
      <c r="D24" s="46">
        <v>1901</v>
      </c>
      <c r="E24" s="46">
        <v>1911</v>
      </c>
    </row>
    <row r="25" spans="2:17">
      <c r="C25" s="44" t="s">
        <v>160</v>
      </c>
      <c r="D25" s="44">
        <v>1857</v>
      </c>
      <c r="E25" s="45">
        <f>D16</f>
        <v>1853</v>
      </c>
      <c r="G25" s="1" t="s">
        <v>236</v>
      </c>
    </row>
    <row r="26" spans="2:17">
      <c r="C26" s="44" t="s">
        <v>212</v>
      </c>
      <c r="D26" s="44">
        <v>1849</v>
      </c>
      <c r="E26" s="45">
        <f>D17</f>
        <v>1838</v>
      </c>
    </row>
    <row r="27" spans="2:17">
      <c r="B27" s="1" t="s">
        <v>142</v>
      </c>
      <c r="C27" s="45" t="s">
        <v>216</v>
      </c>
      <c r="D27" s="45">
        <f>D7</f>
        <v>1882</v>
      </c>
      <c r="E27" s="45">
        <f>D14</f>
        <v>1881</v>
      </c>
    </row>
    <row r="28" spans="2:17">
      <c r="C28" s="44" t="s">
        <v>209</v>
      </c>
      <c r="D28" s="45">
        <f>D19</f>
        <v>1891</v>
      </c>
      <c r="E28" s="45"/>
    </row>
  </sheetData>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6"/>
  <sheetViews>
    <sheetView workbookViewId="0">
      <selection activeCell="G21" sqref="G21"/>
    </sheetView>
  </sheetViews>
  <sheetFormatPr defaultRowHeight="15"/>
  <cols>
    <col min="1" max="4" width="9.140625" style="1"/>
    <col min="5" max="5" width="12.28515625" style="1" customWidth="1"/>
    <col min="6" max="10" width="9.140625" style="1"/>
    <col min="11" max="11" width="12.7109375" style="1" customWidth="1"/>
    <col min="12" max="16384" width="9.140625" style="1"/>
  </cols>
  <sheetData>
    <row r="1" spans="3:11">
      <c r="E1" s="36" t="s">
        <v>188</v>
      </c>
      <c r="G1" s="1" t="s">
        <v>5</v>
      </c>
      <c r="H1" s="1" t="s">
        <v>1</v>
      </c>
    </row>
    <row r="2" spans="3:11">
      <c r="D2" s="1" t="s">
        <v>187</v>
      </c>
      <c r="E2" s="39" t="s">
        <v>189</v>
      </c>
      <c r="F2" s="1">
        <v>1941</v>
      </c>
      <c r="G2" s="1">
        <v>80</v>
      </c>
      <c r="H2" s="1">
        <f>F2-G2</f>
        <v>1861</v>
      </c>
    </row>
    <row r="3" spans="3:11">
      <c r="D3" s="1" t="s">
        <v>13</v>
      </c>
      <c r="E3" s="39" t="s">
        <v>190</v>
      </c>
      <c r="F3" s="1">
        <v>1934</v>
      </c>
      <c r="G3" s="1">
        <v>75</v>
      </c>
      <c r="H3" s="1">
        <f>F3-G3</f>
        <v>1859</v>
      </c>
    </row>
    <row r="5" spans="3:11">
      <c r="C5" s="1" t="s">
        <v>21</v>
      </c>
      <c r="D5" s="1">
        <v>1901</v>
      </c>
      <c r="E5" s="1" t="s">
        <v>0</v>
      </c>
      <c r="F5" s="1" t="s">
        <v>1</v>
      </c>
      <c r="I5" s="33" t="s">
        <v>1</v>
      </c>
      <c r="J5" s="33" t="s">
        <v>6</v>
      </c>
      <c r="K5" s="33" t="s">
        <v>7</v>
      </c>
    </row>
    <row r="6" spans="3:11">
      <c r="C6" s="1" t="s">
        <v>5</v>
      </c>
      <c r="D6" s="1" t="s">
        <v>6</v>
      </c>
      <c r="E6" s="1" t="s">
        <v>7</v>
      </c>
      <c r="F6" s="1" t="s">
        <v>8</v>
      </c>
    </row>
    <row r="7" spans="3:11">
      <c r="C7" s="1">
        <v>84</v>
      </c>
      <c r="D7" s="1" t="s">
        <v>9</v>
      </c>
      <c r="E7" s="1" t="s">
        <v>10</v>
      </c>
      <c r="F7" s="1">
        <v>1817</v>
      </c>
    </row>
    <row r="8" spans="3:11">
      <c r="C8" s="1">
        <v>71</v>
      </c>
      <c r="D8" s="1" t="s">
        <v>9</v>
      </c>
      <c r="E8" s="1" t="s">
        <v>11</v>
      </c>
      <c r="F8" s="1">
        <v>1830</v>
      </c>
    </row>
    <row r="9" spans="3:11">
      <c r="C9" s="1">
        <v>40</v>
      </c>
      <c r="D9" s="1" t="s">
        <v>9</v>
      </c>
      <c r="E9" s="1" t="s">
        <v>12</v>
      </c>
      <c r="F9" s="1">
        <v>1861</v>
      </c>
      <c r="I9" s="34">
        <v>1862</v>
      </c>
      <c r="J9" s="34" t="s">
        <v>49</v>
      </c>
      <c r="K9" s="34" t="s">
        <v>12</v>
      </c>
    </row>
    <row r="10" spans="3:11">
      <c r="C10" s="1">
        <v>36</v>
      </c>
      <c r="D10" s="1" t="s">
        <v>9</v>
      </c>
      <c r="E10" s="1" t="s">
        <v>13</v>
      </c>
      <c r="F10" s="1">
        <v>1865</v>
      </c>
      <c r="I10" s="34">
        <v>1863</v>
      </c>
      <c r="J10" s="34" t="s">
        <v>49</v>
      </c>
      <c r="K10" s="34" t="s">
        <v>101</v>
      </c>
    </row>
    <row r="11" spans="3:11">
      <c r="C11" s="36">
        <v>6</v>
      </c>
      <c r="D11" s="36" t="s">
        <v>9</v>
      </c>
      <c r="E11" s="36" t="s">
        <v>14</v>
      </c>
      <c r="F11" s="36">
        <v>1895</v>
      </c>
      <c r="I11" s="35">
        <v>1894</v>
      </c>
      <c r="J11" s="35" t="s">
        <v>49</v>
      </c>
      <c r="K11" s="35" t="s">
        <v>10</v>
      </c>
    </row>
    <row r="12" spans="3:11">
      <c r="C12" s="36">
        <v>5</v>
      </c>
      <c r="D12" s="36" t="s">
        <v>9</v>
      </c>
      <c r="E12" s="36" t="s">
        <v>15</v>
      </c>
      <c r="F12" s="36">
        <v>1896</v>
      </c>
      <c r="I12" s="35">
        <v>1897</v>
      </c>
      <c r="J12" s="35" t="s">
        <v>49</v>
      </c>
      <c r="K12" s="35" t="s">
        <v>15</v>
      </c>
    </row>
    <row r="13" spans="3:11">
      <c r="C13" s="36">
        <v>3</v>
      </c>
      <c r="D13" s="36" t="s">
        <v>9</v>
      </c>
      <c r="E13" s="36" t="s">
        <v>16</v>
      </c>
      <c r="F13" s="36">
        <v>1898</v>
      </c>
      <c r="I13" s="35">
        <v>1898</v>
      </c>
      <c r="J13" s="35" t="s">
        <v>49</v>
      </c>
      <c r="K13" s="35" t="s">
        <v>16</v>
      </c>
    </row>
    <row r="14" spans="3:11">
      <c r="C14" s="36">
        <v>1</v>
      </c>
      <c r="D14" s="36" t="s">
        <v>9</v>
      </c>
      <c r="E14" s="36" t="s">
        <v>17</v>
      </c>
      <c r="F14" s="36">
        <v>1900</v>
      </c>
      <c r="I14" s="35">
        <v>1901</v>
      </c>
      <c r="J14" s="35" t="s">
        <v>49</v>
      </c>
      <c r="K14" s="35" t="s">
        <v>102</v>
      </c>
    </row>
    <row r="15" spans="3:11">
      <c r="C15" s="1">
        <v>27</v>
      </c>
      <c r="D15" s="1" t="s">
        <v>18</v>
      </c>
      <c r="E15" s="1" t="s">
        <v>19</v>
      </c>
      <c r="F15" s="1">
        <v>1874</v>
      </c>
      <c r="I15" s="35">
        <v>1903</v>
      </c>
      <c r="J15" s="35" t="s">
        <v>49</v>
      </c>
      <c r="K15" s="35" t="s">
        <v>103</v>
      </c>
    </row>
    <row r="16" spans="3:11">
      <c r="C16" s="1">
        <v>19</v>
      </c>
      <c r="D16" s="1" t="s">
        <v>20</v>
      </c>
      <c r="E16" s="1" t="s">
        <v>15</v>
      </c>
      <c r="F16" s="1">
        <v>1882</v>
      </c>
      <c r="I16" s="34">
        <v>1873</v>
      </c>
      <c r="J16" s="34" t="s">
        <v>104</v>
      </c>
      <c r="K16" s="34"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9"/>
  <sheetViews>
    <sheetView workbookViewId="0">
      <selection activeCell="F12" sqref="F12"/>
    </sheetView>
  </sheetViews>
  <sheetFormatPr defaultRowHeight="15"/>
  <cols>
    <col min="1" max="1" width="9.140625" style="1"/>
    <col min="2" max="2" width="18.5703125" style="1" customWidth="1"/>
    <col min="3" max="16384" width="9.140625" style="1"/>
  </cols>
  <sheetData>
    <row r="5" spans="2:3">
      <c r="B5" s="1" t="s">
        <v>106</v>
      </c>
      <c r="C5" s="1" t="s">
        <v>11</v>
      </c>
    </row>
    <row r="6" spans="2:3">
      <c r="B6" s="1" t="s">
        <v>108</v>
      </c>
      <c r="C6" s="1" t="s">
        <v>107</v>
      </c>
    </row>
    <row r="7" spans="2:3">
      <c r="B7" s="1" t="s">
        <v>110</v>
      </c>
      <c r="C7" s="1" t="s">
        <v>109</v>
      </c>
    </row>
    <row r="8" spans="2:3">
      <c r="B8" s="1" t="s">
        <v>113</v>
      </c>
      <c r="C8" s="1" t="s">
        <v>114</v>
      </c>
    </row>
    <row r="9" spans="2:3">
      <c r="B9" s="1" t="s">
        <v>112</v>
      </c>
      <c r="C9" s="1"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4:E6"/>
  <sheetViews>
    <sheetView workbookViewId="0">
      <selection activeCell="D15" sqref="D15"/>
    </sheetView>
  </sheetViews>
  <sheetFormatPr defaultRowHeight="15"/>
  <cols>
    <col min="1" max="2" width="9.140625" style="1"/>
    <col min="3" max="3" width="33.28515625" style="1" customWidth="1"/>
    <col min="4" max="4" width="54.140625" style="1" customWidth="1"/>
    <col min="5" max="5" width="60.140625" style="1" customWidth="1"/>
    <col min="6" max="16384" width="9.140625" style="1"/>
  </cols>
  <sheetData>
    <row r="4" spans="3:5">
      <c r="C4" s="1" t="s">
        <v>193</v>
      </c>
      <c r="D4" s="1">
        <v>1933</v>
      </c>
    </row>
    <row r="5" spans="3:5" ht="75">
      <c r="C5" s="1" t="s">
        <v>195</v>
      </c>
      <c r="D5" s="41" t="s">
        <v>196</v>
      </c>
      <c r="E5" s="42" t="s">
        <v>198</v>
      </c>
    </row>
    <row r="6" spans="3:5" ht="15.75">
      <c r="C6" s="1" t="s">
        <v>194</v>
      </c>
      <c r="D6" s="43" t="s">
        <v>197</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47"/>
  <sheetViews>
    <sheetView workbookViewId="0">
      <selection activeCell="G42" sqref="G42"/>
    </sheetView>
  </sheetViews>
  <sheetFormatPr defaultColWidth="15.5703125" defaultRowHeight="15"/>
  <cols>
    <col min="1" max="2" width="15.5703125" style="1"/>
    <col min="3" max="3" width="12.85546875" style="1" customWidth="1"/>
    <col min="4" max="4" width="8.85546875" style="1" customWidth="1"/>
    <col min="5" max="5" width="14.140625" style="1" customWidth="1"/>
    <col min="6" max="16384" width="15.5703125" style="1"/>
  </cols>
  <sheetData>
    <row r="3" spans="2:14">
      <c r="B3" s="1" t="s">
        <v>0</v>
      </c>
    </row>
    <row r="4" spans="2:14">
      <c r="B4" s="1">
        <v>1901</v>
      </c>
    </row>
    <row r="5" spans="2:14" ht="30">
      <c r="B5" s="37" t="s">
        <v>6</v>
      </c>
      <c r="C5" s="37" t="s">
        <v>7</v>
      </c>
      <c r="D5" s="37" t="s">
        <v>152</v>
      </c>
      <c r="E5" s="37" t="s">
        <v>5</v>
      </c>
      <c r="F5" s="37" t="s">
        <v>115</v>
      </c>
      <c r="G5" s="37" t="s">
        <v>116</v>
      </c>
      <c r="H5" s="37" t="s">
        <v>117</v>
      </c>
      <c r="I5" s="37" t="s">
        <v>118</v>
      </c>
      <c r="J5" s="37" t="s">
        <v>119</v>
      </c>
      <c r="K5" s="37" t="s">
        <v>120</v>
      </c>
      <c r="L5" s="37" t="s">
        <v>121</v>
      </c>
      <c r="M5" s="37" t="s">
        <v>122</v>
      </c>
      <c r="N5" s="37" t="s">
        <v>123</v>
      </c>
    </row>
    <row r="6" spans="2:14">
      <c r="B6" s="4" t="s">
        <v>124</v>
      </c>
      <c r="C6" s="4" t="s">
        <v>125</v>
      </c>
      <c r="D6" s="4">
        <f>$B$4-E6</f>
        <v>1851</v>
      </c>
      <c r="E6" s="4">
        <v>50</v>
      </c>
      <c r="F6" s="4" t="s">
        <v>126</v>
      </c>
      <c r="G6" s="4" t="s">
        <v>127</v>
      </c>
      <c r="H6" s="4" t="s">
        <v>128</v>
      </c>
      <c r="I6" s="4" t="s">
        <v>129</v>
      </c>
      <c r="J6" s="4" t="s">
        <v>130</v>
      </c>
      <c r="K6" s="4" t="s">
        <v>131</v>
      </c>
      <c r="L6" s="4" t="s">
        <v>132</v>
      </c>
      <c r="M6" s="4" t="s">
        <v>3</v>
      </c>
      <c r="N6" s="4" t="s">
        <v>133</v>
      </c>
    </row>
    <row r="7" spans="2:14">
      <c r="B7" s="4" t="s">
        <v>124</v>
      </c>
      <c r="C7" s="4" t="s">
        <v>107</v>
      </c>
      <c r="D7" s="4">
        <f t="shared" ref="D7:D16" si="0">$B$4-E7</f>
        <v>1859</v>
      </c>
      <c r="E7" s="4">
        <v>42</v>
      </c>
      <c r="F7" s="4" t="s">
        <v>134</v>
      </c>
      <c r="G7" s="4" t="s">
        <v>135</v>
      </c>
      <c r="H7" s="4" t="s">
        <v>128</v>
      </c>
      <c r="I7" s="4" t="s">
        <v>129</v>
      </c>
      <c r="J7" s="4" t="s">
        <v>136</v>
      </c>
      <c r="K7" s="4" t="s">
        <v>131</v>
      </c>
      <c r="L7" s="4" t="s">
        <v>132</v>
      </c>
      <c r="M7" s="4" t="s">
        <v>3</v>
      </c>
      <c r="N7" s="4" t="s">
        <v>133</v>
      </c>
    </row>
    <row r="8" spans="2:14">
      <c r="B8" s="4" t="s">
        <v>124</v>
      </c>
      <c r="C8" s="4" t="s">
        <v>137</v>
      </c>
      <c r="D8" s="4">
        <f t="shared" si="0"/>
        <v>1882</v>
      </c>
      <c r="E8" s="4">
        <v>19</v>
      </c>
      <c r="F8" s="4" t="s">
        <v>126</v>
      </c>
      <c r="G8" s="4" t="s">
        <v>138</v>
      </c>
      <c r="H8" s="4" t="s">
        <v>128</v>
      </c>
      <c r="I8" s="4" t="s">
        <v>129</v>
      </c>
      <c r="J8" s="4" t="s">
        <v>139</v>
      </c>
      <c r="K8" s="4" t="s">
        <v>131</v>
      </c>
      <c r="L8" s="4" t="s">
        <v>132</v>
      </c>
      <c r="M8" s="4" t="s">
        <v>140</v>
      </c>
      <c r="N8" s="4" t="s">
        <v>133</v>
      </c>
    </row>
    <row r="9" spans="2:14">
      <c r="B9" s="4" t="s">
        <v>124</v>
      </c>
      <c r="C9" s="4" t="s">
        <v>141</v>
      </c>
      <c r="D9" s="4">
        <f t="shared" si="0"/>
        <v>1884</v>
      </c>
      <c r="E9" s="4">
        <v>17</v>
      </c>
      <c r="F9" s="4" t="s">
        <v>126</v>
      </c>
      <c r="G9" s="4" t="s">
        <v>138</v>
      </c>
      <c r="H9" s="4" t="s">
        <v>128</v>
      </c>
      <c r="I9" s="4" t="s">
        <v>129</v>
      </c>
      <c r="J9" s="4" t="s">
        <v>139</v>
      </c>
      <c r="K9" s="4" t="s">
        <v>131</v>
      </c>
      <c r="L9" s="4" t="s">
        <v>132</v>
      </c>
      <c r="M9" s="4" t="s">
        <v>140</v>
      </c>
      <c r="N9" s="4" t="s">
        <v>133</v>
      </c>
    </row>
    <row r="10" spans="2:14">
      <c r="B10" s="4" t="s">
        <v>124</v>
      </c>
      <c r="C10" s="4" t="s">
        <v>11</v>
      </c>
      <c r="D10" s="4">
        <f t="shared" si="0"/>
        <v>1885</v>
      </c>
      <c r="E10" s="4">
        <v>16</v>
      </c>
      <c r="F10" s="4" t="s">
        <v>134</v>
      </c>
      <c r="G10" s="4" t="s">
        <v>142</v>
      </c>
      <c r="H10" s="4" t="s">
        <v>128</v>
      </c>
      <c r="I10" s="4" t="s">
        <v>129</v>
      </c>
      <c r="J10" s="4" t="s">
        <v>143</v>
      </c>
      <c r="K10" s="4" t="s">
        <v>131</v>
      </c>
      <c r="L10" s="4" t="s">
        <v>133</v>
      </c>
      <c r="M10" s="4" t="s">
        <v>140</v>
      </c>
      <c r="N10" s="4" t="s">
        <v>133</v>
      </c>
    </row>
    <row r="11" spans="2:14">
      <c r="B11" s="4" t="s">
        <v>124</v>
      </c>
      <c r="C11" s="4" t="s">
        <v>101</v>
      </c>
      <c r="D11" s="4">
        <f t="shared" si="0"/>
        <v>1887</v>
      </c>
      <c r="E11" s="4">
        <v>14</v>
      </c>
      <c r="F11" s="4" t="s">
        <v>134</v>
      </c>
      <c r="G11" s="4" t="s">
        <v>142</v>
      </c>
      <c r="H11" s="4" t="s">
        <v>128</v>
      </c>
      <c r="I11" s="4" t="s">
        <v>129</v>
      </c>
      <c r="J11" s="4" t="s">
        <v>143</v>
      </c>
      <c r="K11" s="4" t="s">
        <v>131</v>
      </c>
      <c r="L11" s="4" t="s">
        <v>133</v>
      </c>
      <c r="M11" s="4" t="s">
        <v>140</v>
      </c>
      <c r="N11" s="4" t="s">
        <v>133</v>
      </c>
    </row>
    <row r="12" spans="2:14">
      <c r="B12" s="4" t="s">
        <v>124</v>
      </c>
      <c r="C12" s="4" t="s">
        <v>144</v>
      </c>
      <c r="D12" s="4">
        <f t="shared" si="0"/>
        <v>1888</v>
      </c>
      <c r="E12" s="4">
        <v>13</v>
      </c>
      <c r="F12" s="4" t="s">
        <v>126</v>
      </c>
      <c r="G12" s="4" t="s">
        <v>138</v>
      </c>
      <c r="H12" s="4" t="s">
        <v>128</v>
      </c>
      <c r="I12" s="4" t="s">
        <v>129</v>
      </c>
      <c r="J12" s="4" t="s">
        <v>143</v>
      </c>
      <c r="K12" s="4" t="s">
        <v>131</v>
      </c>
      <c r="L12" s="4" t="s">
        <v>133</v>
      </c>
      <c r="M12" s="4" t="s">
        <v>140</v>
      </c>
      <c r="N12" s="4" t="s">
        <v>133</v>
      </c>
    </row>
    <row r="13" spans="2:14">
      <c r="B13" s="4" t="s">
        <v>124</v>
      </c>
      <c r="C13" s="4" t="s">
        <v>145</v>
      </c>
      <c r="D13" s="4">
        <f t="shared" si="0"/>
        <v>1889</v>
      </c>
      <c r="E13" s="4">
        <v>12</v>
      </c>
      <c r="F13" s="4" t="s">
        <v>126</v>
      </c>
      <c r="G13" s="4" t="s">
        <v>138</v>
      </c>
      <c r="H13" s="4" t="s">
        <v>128</v>
      </c>
      <c r="I13" s="4" t="s">
        <v>129</v>
      </c>
      <c r="J13" s="4" t="s">
        <v>143</v>
      </c>
      <c r="K13" s="4" t="s">
        <v>131</v>
      </c>
      <c r="L13" s="4" t="s">
        <v>133</v>
      </c>
      <c r="M13" s="4" t="s">
        <v>140</v>
      </c>
      <c r="N13" s="4" t="s">
        <v>133</v>
      </c>
    </row>
    <row r="14" spans="2:14">
      <c r="B14" s="4" t="s">
        <v>124</v>
      </c>
      <c r="C14" s="4" t="s">
        <v>146</v>
      </c>
      <c r="D14" s="4">
        <f t="shared" si="0"/>
        <v>1891</v>
      </c>
      <c r="E14" s="4">
        <v>10</v>
      </c>
      <c r="F14" s="4" t="s">
        <v>126</v>
      </c>
      <c r="G14" s="4" t="s">
        <v>138</v>
      </c>
      <c r="H14" s="4" t="s">
        <v>128</v>
      </c>
      <c r="I14" s="4" t="s">
        <v>129</v>
      </c>
      <c r="J14" s="4" t="s">
        <v>143</v>
      </c>
      <c r="K14" s="4" t="s">
        <v>131</v>
      </c>
      <c r="L14" s="4" t="s">
        <v>133</v>
      </c>
      <c r="M14" s="4" t="s">
        <v>140</v>
      </c>
      <c r="N14" s="4" t="s">
        <v>133</v>
      </c>
    </row>
    <row r="15" spans="2:14">
      <c r="B15" s="4" t="s">
        <v>124</v>
      </c>
      <c r="C15" s="4" t="s">
        <v>147</v>
      </c>
      <c r="D15" s="4">
        <f t="shared" si="0"/>
        <v>1892</v>
      </c>
      <c r="E15" s="4">
        <v>9</v>
      </c>
      <c r="F15" s="4" t="s">
        <v>126</v>
      </c>
      <c r="G15" s="4" t="s">
        <v>138</v>
      </c>
      <c r="H15" s="4" t="s">
        <v>128</v>
      </c>
      <c r="I15" s="4" t="s">
        <v>129</v>
      </c>
      <c r="J15" s="4" t="s">
        <v>143</v>
      </c>
      <c r="K15" s="4" t="s">
        <v>131</v>
      </c>
      <c r="L15" s="4" t="s">
        <v>133</v>
      </c>
      <c r="M15" s="4" t="s">
        <v>140</v>
      </c>
      <c r="N15" s="4" t="s">
        <v>133</v>
      </c>
    </row>
    <row r="16" spans="2:14">
      <c r="B16" s="4" t="s">
        <v>124</v>
      </c>
      <c r="C16" s="4" t="s">
        <v>125</v>
      </c>
      <c r="D16" s="4">
        <f t="shared" si="0"/>
        <v>1895</v>
      </c>
      <c r="E16" s="4">
        <v>6</v>
      </c>
      <c r="F16" s="4" t="s">
        <v>126</v>
      </c>
      <c r="G16" s="4" t="s">
        <v>138</v>
      </c>
      <c r="H16" s="4" t="s">
        <v>128</v>
      </c>
      <c r="I16" s="4" t="s">
        <v>129</v>
      </c>
      <c r="J16" s="4" t="s">
        <v>143</v>
      </c>
      <c r="K16" s="4" t="s">
        <v>148</v>
      </c>
      <c r="L16" s="4" t="s">
        <v>133</v>
      </c>
      <c r="M16" s="4" t="s">
        <v>140</v>
      </c>
      <c r="N16" s="4" t="s">
        <v>133</v>
      </c>
    </row>
    <row r="17" spans="2:17" ht="30">
      <c r="B17" s="4" t="s">
        <v>124</v>
      </c>
      <c r="C17" s="4" t="s">
        <v>149</v>
      </c>
      <c r="D17" s="4" t="s">
        <v>153</v>
      </c>
      <c r="E17" s="4"/>
      <c r="F17" s="4" t="s">
        <v>134</v>
      </c>
      <c r="G17" s="4" t="s">
        <v>142</v>
      </c>
      <c r="H17" s="4" t="s">
        <v>128</v>
      </c>
      <c r="I17" s="4" t="s">
        <v>129</v>
      </c>
      <c r="J17" s="4" t="s">
        <v>150</v>
      </c>
      <c r="K17" s="4" t="s">
        <v>151</v>
      </c>
      <c r="L17" s="4" t="s">
        <v>133</v>
      </c>
      <c r="M17" s="4" t="s">
        <v>140</v>
      </c>
      <c r="N17" s="4" t="s">
        <v>133</v>
      </c>
    </row>
    <row r="19" spans="2:17">
      <c r="B19" s="1" t="s">
        <v>0</v>
      </c>
    </row>
    <row r="20" spans="2:17">
      <c r="B20" s="1">
        <v>1911</v>
      </c>
    </row>
    <row r="21" spans="2:17" ht="30">
      <c r="B21" s="37" t="s">
        <v>6</v>
      </c>
      <c r="C21" s="37" t="s">
        <v>7</v>
      </c>
      <c r="D21" s="37" t="s">
        <v>152</v>
      </c>
      <c r="E21" s="37" t="s">
        <v>5</v>
      </c>
      <c r="F21" s="37" t="s">
        <v>115</v>
      </c>
      <c r="G21" s="37" t="s">
        <v>116</v>
      </c>
      <c r="H21" s="37" t="s">
        <v>117</v>
      </c>
      <c r="I21" s="37" t="s">
        <v>118</v>
      </c>
      <c r="J21" s="37" t="s">
        <v>119</v>
      </c>
      <c r="K21" s="37" t="s">
        <v>120</v>
      </c>
      <c r="L21" s="37" t="s">
        <v>121</v>
      </c>
      <c r="M21" s="37" t="s">
        <v>122</v>
      </c>
      <c r="N21" s="37" t="s">
        <v>123</v>
      </c>
      <c r="O21" s="37" t="s">
        <v>154</v>
      </c>
      <c r="P21" s="37" t="s">
        <v>155</v>
      </c>
      <c r="Q21" s="37" t="s">
        <v>156</v>
      </c>
    </row>
    <row r="22" spans="2:17">
      <c r="B22" s="4" t="s">
        <v>157</v>
      </c>
      <c r="C22" s="4" t="s">
        <v>125</v>
      </c>
      <c r="D22" s="4">
        <f>$B$20-E22</f>
        <v>1845</v>
      </c>
      <c r="E22" s="4">
        <v>66</v>
      </c>
      <c r="F22" s="4" t="s">
        <v>126</v>
      </c>
      <c r="G22" s="4" t="s">
        <v>127</v>
      </c>
      <c r="H22" s="4" t="s">
        <v>128</v>
      </c>
      <c r="I22" s="4" t="s">
        <v>129</v>
      </c>
      <c r="J22" s="4" t="s">
        <v>130</v>
      </c>
      <c r="K22" s="4" t="s">
        <v>131</v>
      </c>
      <c r="L22" s="4" t="s">
        <v>133</v>
      </c>
      <c r="M22" s="4" t="s">
        <v>3</v>
      </c>
      <c r="N22" s="4" t="s">
        <v>133</v>
      </c>
      <c r="O22" s="4" t="s">
        <v>133</v>
      </c>
      <c r="P22" s="4" t="s">
        <v>133</v>
      </c>
      <c r="Q22" s="4" t="s">
        <v>133</v>
      </c>
    </row>
    <row r="23" spans="2:17">
      <c r="B23" s="4" t="s">
        <v>157</v>
      </c>
      <c r="C23" s="4" t="s">
        <v>158</v>
      </c>
      <c r="D23" s="4">
        <f t="shared" ref="D23:D30" si="1">$B$20-E23</f>
        <v>1856</v>
      </c>
      <c r="E23" s="4">
        <v>55</v>
      </c>
      <c r="F23" s="4" t="s">
        <v>134</v>
      </c>
      <c r="G23" s="4" t="s">
        <v>135</v>
      </c>
      <c r="H23" s="4" t="s">
        <v>128</v>
      </c>
      <c r="I23" s="4" t="s">
        <v>129</v>
      </c>
      <c r="J23" s="4" t="s">
        <v>133</v>
      </c>
      <c r="K23" s="4" t="s">
        <v>131</v>
      </c>
      <c r="L23" s="4" t="s">
        <v>133</v>
      </c>
      <c r="M23" s="4" t="s">
        <v>3</v>
      </c>
      <c r="N23" s="4" t="s">
        <v>133</v>
      </c>
      <c r="O23" s="4">
        <v>32</v>
      </c>
      <c r="P23" s="4">
        <v>11</v>
      </c>
      <c r="Q23" s="4">
        <v>10</v>
      </c>
    </row>
    <row r="24" spans="2:17">
      <c r="B24" s="4" t="s">
        <v>157</v>
      </c>
      <c r="C24" s="4" t="s">
        <v>10</v>
      </c>
      <c r="D24" s="4">
        <f t="shared" si="1"/>
        <v>1887</v>
      </c>
      <c r="E24" s="4">
        <v>24</v>
      </c>
      <c r="F24" s="4" t="s">
        <v>126</v>
      </c>
      <c r="G24" s="4" t="s">
        <v>138</v>
      </c>
      <c r="H24" s="4" t="s">
        <v>128</v>
      </c>
      <c r="I24" s="4" t="s">
        <v>129</v>
      </c>
      <c r="J24" s="4" t="s">
        <v>139</v>
      </c>
      <c r="K24" s="4" t="s">
        <v>131</v>
      </c>
      <c r="L24" s="4" t="s">
        <v>133</v>
      </c>
      <c r="M24" s="4" t="s">
        <v>159</v>
      </c>
      <c r="N24" s="4" t="s">
        <v>133</v>
      </c>
      <c r="O24" s="4" t="s">
        <v>133</v>
      </c>
      <c r="P24" s="4" t="s">
        <v>133</v>
      </c>
      <c r="Q24" s="4" t="s">
        <v>133</v>
      </c>
    </row>
    <row r="25" spans="2:17">
      <c r="B25" s="4" t="s">
        <v>157</v>
      </c>
      <c r="C25" s="4" t="s">
        <v>13</v>
      </c>
      <c r="D25" s="4">
        <f t="shared" si="1"/>
        <v>1885</v>
      </c>
      <c r="E25" s="4">
        <v>26</v>
      </c>
      <c r="F25" s="4" t="s">
        <v>134</v>
      </c>
      <c r="G25" s="4" t="s">
        <v>142</v>
      </c>
      <c r="H25" s="4" t="s">
        <v>128</v>
      </c>
      <c r="I25" s="4" t="s">
        <v>129</v>
      </c>
      <c r="J25" s="4" t="s">
        <v>133</v>
      </c>
      <c r="K25" s="4" t="s">
        <v>131</v>
      </c>
      <c r="L25" s="4" t="s">
        <v>133</v>
      </c>
      <c r="M25" s="4" t="s">
        <v>159</v>
      </c>
      <c r="N25" s="4" t="s">
        <v>133</v>
      </c>
      <c r="O25" s="4" t="s">
        <v>133</v>
      </c>
      <c r="P25" s="4" t="s">
        <v>133</v>
      </c>
      <c r="Q25" s="4" t="s">
        <v>133</v>
      </c>
    </row>
    <row r="26" spans="2:17">
      <c r="B26" s="4" t="s">
        <v>157</v>
      </c>
      <c r="C26" s="4" t="s">
        <v>160</v>
      </c>
      <c r="D26" s="4">
        <f t="shared" si="1"/>
        <v>1888</v>
      </c>
      <c r="E26" s="4">
        <v>23</v>
      </c>
      <c r="F26" s="4" t="s">
        <v>126</v>
      </c>
      <c r="G26" s="4" t="s">
        <v>138</v>
      </c>
      <c r="H26" s="4" t="s">
        <v>128</v>
      </c>
      <c r="I26" s="4" t="s">
        <v>129</v>
      </c>
      <c r="J26" s="4" t="s">
        <v>139</v>
      </c>
      <c r="K26" s="4" t="s">
        <v>131</v>
      </c>
      <c r="L26" s="4" t="s">
        <v>133</v>
      </c>
      <c r="M26" s="4" t="s">
        <v>159</v>
      </c>
      <c r="N26" s="4" t="s">
        <v>133</v>
      </c>
      <c r="O26" s="4" t="s">
        <v>133</v>
      </c>
      <c r="P26" s="4" t="s">
        <v>133</v>
      </c>
      <c r="Q26" s="4" t="s">
        <v>133</v>
      </c>
    </row>
    <row r="27" spans="2:17">
      <c r="B27" s="4" t="s">
        <v>157</v>
      </c>
      <c r="C27" s="4" t="s">
        <v>146</v>
      </c>
      <c r="D27" s="4">
        <f t="shared" si="1"/>
        <v>1890</v>
      </c>
      <c r="E27" s="4">
        <v>21</v>
      </c>
      <c r="F27" s="4" t="s">
        <v>126</v>
      </c>
      <c r="G27" s="4" t="s">
        <v>138</v>
      </c>
      <c r="H27" s="4" t="s">
        <v>128</v>
      </c>
      <c r="I27" s="4" t="s">
        <v>129</v>
      </c>
      <c r="J27" s="4" t="s">
        <v>139</v>
      </c>
      <c r="K27" s="4" t="s">
        <v>131</v>
      </c>
      <c r="L27" s="4" t="s">
        <v>133</v>
      </c>
      <c r="M27" s="4" t="s">
        <v>159</v>
      </c>
      <c r="N27" s="4" t="s">
        <v>133</v>
      </c>
      <c r="O27" s="4" t="s">
        <v>133</v>
      </c>
      <c r="P27" s="4" t="s">
        <v>133</v>
      </c>
      <c r="Q27" s="4" t="s">
        <v>133</v>
      </c>
    </row>
    <row r="28" spans="2:17">
      <c r="B28" s="4" t="s">
        <v>157</v>
      </c>
      <c r="C28" s="4" t="s">
        <v>22</v>
      </c>
      <c r="D28" s="4">
        <f t="shared" si="1"/>
        <v>1892</v>
      </c>
      <c r="E28" s="4">
        <v>19</v>
      </c>
      <c r="F28" s="4" t="s">
        <v>126</v>
      </c>
      <c r="G28" s="4" t="s">
        <v>138</v>
      </c>
      <c r="H28" s="4" t="s">
        <v>128</v>
      </c>
      <c r="I28" s="4" t="s">
        <v>129</v>
      </c>
      <c r="J28" s="4" t="s">
        <v>139</v>
      </c>
      <c r="K28" s="4" t="s">
        <v>131</v>
      </c>
      <c r="L28" s="4" t="s">
        <v>133</v>
      </c>
      <c r="M28" s="4" t="s">
        <v>159</v>
      </c>
      <c r="N28" s="4" t="s">
        <v>133</v>
      </c>
      <c r="O28" s="4" t="s">
        <v>133</v>
      </c>
      <c r="P28" s="4" t="s">
        <v>133</v>
      </c>
      <c r="Q28" s="4" t="s">
        <v>133</v>
      </c>
    </row>
    <row r="29" spans="2:17">
      <c r="B29" s="4" t="s">
        <v>157</v>
      </c>
      <c r="C29" s="4" t="s">
        <v>125</v>
      </c>
      <c r="D29" s="4">
        <f t="shared" si="1"/>
        <v>1895</v>
      </c>
      <c r="E29" s="4">
        <v>16</v>
      </c>
      <c r="F29" s="4" t="s">
        <v>126</v>
      </c>
      <c r="G29" s="4" t="s">
        <v>138</v>
      </c>
      <c r="H29" s="4" t="s">
        <v>128</v>
      </c>
      <c r="I29" s="4" t="s">
        <v>129</v>
      </c>
      <c r="J29" s="4" t="s">
        <v>143</v>
      </c>
      <c r="K29" s="4" t="s">
        <v>131</v>
      </c>
      <c r="L29" s="4" t="s">
        <v>133</v>
      </c>
      <c r="M29" s="4" t="s">
        <v>159</v>
      </c>
      <c r="N29" s="4" t="s">
        <v>133</v>
      </c>
      <c r="O29" s="4" t="s">
        <v>133</v>
      </c>
      <c r="P29" s="4" t="s">
        <v>133</v>
      </c>
      <c r="Q29" s="4" t="s">
        <v>133</v>
      </c>
    </row>
    <row r="30" spans="2:17">
      <c r="B30" s="4" t="s">
        <v>157</v>
      </c>
      <c r="C30" s="4" t="s">
        <v>149</v>
      </c>
      <c r="D30" s="4">
        <f t="shared" si="1"/>
        <v>1901</v>
      </c>
      <c r="E30" s="4">
        <v>10</v>
      </c>
      <c r="F30" s="4" t="s">
        <v>134</v>
      </c>
      <c r="G30" s="4" t="s">
        <v>142</v>
      </c>
      <c r="H30" s="4" t="s">
        <v>128</v>
      </c>
      <c r="I30" s="4" t="s">
        <v>129</v>
      </c>
      <c r="J30" s="4" t="s">
        <v>143</v>
      </c>
      <c r="K30" s="4" t="s">
        <v>131</v>
      </c>
      <c r="L30" s="4" t="s">
        <v>133</v>
      </c>
      <c r="M30" s="4" t="s">
        <v>159</v>
      </c>
      <c r="N30" s="4" t="s">
        <v>133</v>
      </c>
      <c r="O30" s="4" t="s">
        <v>133</v>
      </c>
      <c r="P30" s="4" t="s">
        <v>133</v>
      </c>
      <c r="Q30" s="4" t="s">
        <v>133</v>
      </c>
    </row>
    <row r="35" spans="3:6">
      <c r="C35" s="38" t="s">
        <v>162</v>
      </c>
      <c r="D35" s="38">
        <v>1901</v>
      </c>
      <c r="E35" s="38">
        <v>1911</v>
      </c>
      <c r="F35" s="38"/>
    </row>
    <row r="36" spans="3:6">
      <c r="C36" s="4" t="s">
        <v>125</v>
      </c>
      <c r="D36" s="4">
        <v>1851</v>
      </c>
      <c r="E36" s="1">
        <v>1845</v>
      </c>
    </row>
    <row r="37" spans="3:6">
      <c r="C37" s="4" t="s">
        <v>107</v>
      </c>
      <c r="D37" s="4">
        <v>1859</v>
      </c>
      <c r="E37" s="1">
        <v>1856</v>
      </c>
    </row>
    <row r="38" spans="3:6">
      <c r="C38" s="4" t="s">
        <v>137</v>
      </c>
      <c r="D38" s="4">
        <v>1882</v>
      </c>
      <c r="E38" s="1" t="s">
        <v>25</v>
      </c>
    </row>
    <row r="39" spans="3:6">
      <c r="C39" s="4" t="s">
        <v>141</v>
      </c>
      <c r="D39" s="4">
        <v>1884</v>
      </c>
      <c r="E39" s="1">
        <v>1887</v>
      </c>
    </row>
    <row r="40" spans="3:6">
      <c r="C40" s="4" t="s">
        <v>11</v>
      </c>
      <c r="D40" s="4">
        <v>1885</v>
      </c>
      <c r="E40" s="1" t="s">
        <v>161</v>
      </c>
    </row>
    <row r="41" spans="3:6">
      <c r="C41" s="4" t="s">
        <v>101</v>
      </c>
      <c r="D41" s="4">
        <v>1887</v>
      </c>
      <c r="E41" s="1">
        <v>1885</v>
      </c>
    </row>
    <row r="42" spans="3:6">
      <c r="C42" s="4" t="s">
        <v>144</v>
      </c>
      <c r="D42" s="4">
        <v>1888</v>
      </c>
      <c r="E42" s="1" t="s">
        <v>25</v>
      </c>
    </row>
    <row r="43" spans="3:6">
      <c r="C43" s="4" t="s">
        <v>145</v>
      </c>
      <c r="D43" s="4">
        <v>1889</v>
      </c>
      <c r="E43" s="1">
        <v>1888</v>
      </c>
    </row>
    <row r="44" spans="3:6">
      <c r="C44" s="4" t="s">
        <v>146</v>
      </c>
      <c r="D44" s="4">
        <v>1891</v>
      </c>
      <c r="E44" s="1">
        <v>1890</v>
      </c>
    </row>
    <row r="45" spans="3:6">
      <c r="C45" s="4" t="s">
        <v>147</v>
      </c>
      <c r="D45" s="4">
        <v>1892</v>
      </c>
      <c r="E45" s="1">
        <v>1892</v>
      </c>
    </row>
    <row r="46" spans="3:6">
      <c r="C46" s="4" t="s">
        <v>125</v>
      </c>
      <c r="D46" s="4">
        <v>1895</v>
      </c>
      <c r="E46" s="1">
        <v>1895</v>
      </c>
    </row>
    <row r="47" spans="3:6" ht="30">
      <c r="C47" s="4" t="s">
        <v>149</v>
      </c>
      <c r="D47" s="4" t="s">
        <v>153</v>
      </c>
      <c r="E47" s="1">
        <v>1901</v>
      </c>
    </row>
  </sheetData>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39"/>
  <sheetViews>
    <sheetView topLeftCell="A25" workbookViewId="0">
      <selection activeCell="H41" sqref="H41"/>
    </sheetView>
  </sheetViews>
  <sheetFormatPr defaultColWidth="12.5703125" defaultRowHeight="15"/>
  <cols>
    <col min="1" max="3" width="12.5703125" style="1"/>
    <col min="4" max="5" width="10.140625" style="1" customWidth="1"/>
    <col min="6" max="16384" width="12.5703125" style="1"/>
  </cols>
  <sheetData>
    <row r="2" spans="3:18">
      <c r="C2" s="38" t="s">
        <v>0</v>
      </c>
    </row>
    <row r="3" spans="3:18">
      <c r="C3" s="38">
        <v>1901</v>
      </c>
    </row>
    <row r="4" spans="3:18" ht="30">
      <c r="C4" s="37" t="s">
        <v>6</v>
      </c>
      <c r="D4" s="37" t="s">
        <v>7</v>
      </c>
      <c r="E4" s="37" t="s">
        <v>1</v>
      </c>
      <c r="F4" s="37" t="s">
        <v>5</v>
      </c>
      <c r="G4" s="37" t="s">
        <v>115</v>
      </c>
      <c r="H4" s="37" t="s">
        <v>116</v>
      </c>
      <c r="I4" s="37" t="s">
        <v>117</v>
      </c>
      <c r="J4" s="37" t="s">
        <v>118</v>
      </c>
      <c r="K4" s="37" t="s">
        <v>119</v>
      </c>
      <c r="L4" s="37" t="s">
        <v>120</v>
      </c>
      <c r="M4" s="37" t="s">
        <v>121</v>
      </c>
      <c r="N4" s="37" t="s">
        <v>122</v>
      </c>
      <c r="O4" s="37" t="s">
        <v>123</v>
      </c>
    </row>
    <row r="5" spans="3:18" ht="30">
      <c r="C5" s="4" t="s">
        <v>165</v>
      </c>
      <c r="D5" s="4" t="s">
        <v>19</v>
      </c>
      <c r="E5" s="4">
        <f>$C$3-F5</f>
        <v>1855</v>
      </c>
      <c r="F5" s="4">
        <v>46</v>
      </c>
      <c r="G5" s="4" t="s">
        <v>126</v>
      </c>
      <c r="H5" s="4" t="s">
        <v>127</v>
      </c>
      <c r="I5" s="4" t="s">
        <v>128</v>
      </c>
      <c r="J5" s="4" t="s">
        <v>129</v>
      </c>
      <c r="K5" s="4" t="s">
        <v>130</v>
      </c>
      <c r="L5" s="4" t="s">
        <v>131</v>
      </c>
      <c r="M5" s="4" t="s">
        <v>132</v>
      </c>
      <c r="N5" s="4" t="s">
        <v>3</v>
      </c>
      <c r="O5" s="4" t="s">
        <v>133</v>
      </c>
    </row>
    <row r="6" spans="3:18" ht="30">
      <c r="C6" s="4" t="s">
        <v>165</v>
      </c>
      <c r="D6" s="4" t="s">
        <v>175</v>
      </c>
      <c r="E6" s="4">
        <f t="shared" ref="E6:E11" si="0">$C$3-F6</f>
        <v>1871</v>
      </c>
      <c r="F6" s="4">
        <v>30</v>
      </c>
      <c r="G6" s="4" t="s">
        <v>134</v>
      </c>
      <c r="H6" s="4" t="s">
        <v>135</v>
      </c>
      <c r="I6" s="4" t="s">
        <v>128</v>
      </c>
      <c r="J6" s="4" t="s">
        <v>129</v>
      </c>
      <c r="K6" s="4" t="s">
        <v>176</v>
      </c>
      <c r="L6" s="4" t="s">
        <v>131</v>
      </c>
      <c r="M6" s="4" t="s">
        <v>132</v>
      </c>
      <c r="N6" s="4" t="s">
        <v>3</v>
      </c>
      <c r="O6" s="4" t="s">
        <v>133</v>
      </c>
    </row>
    <row r="7" spans="3:18" ht="30">
      <c r="C7" s="4" t="s">
        <v>165</v>
      </c>
      <c r="D7" s="4" t="s">
        <v>11</v>
      </c>
      <c r="E7" s="4">
        <f t="shared" si="0"/>
        <v>1896</v>
      </c>
      <c r="F7" s="4">
        <v>5</v>
      </c>
      <c r="G7" s="4" t="s">
        <v>134</v>
      </c>
      <c r="H7" s="4" t="s">
        <v>142</v>
      </c>
      <c r="I7" s="4" t="s">
        <v>128</v>
      </c>
      <c r="J7" s="4" t="s">
        <v>129</v>
      </c>
      <c r="K7" s="4" t="s">
        <v>133</v>
      </c>
      <c r="L7" s="4" t="s">
        <v>151</v>
      </c>
      <c r="M7" s="4" t="s">
        <v>133</v>
      </c>
      <c r="N7" s="4" t="s">
        <v>140</v>
      </c>
      <c r="O7" s="4" t="s">
        <v>133</v>
      </c>
    </row>
    <row r="8" spans="3:18" ht="30">
      <c r="C8" s="4" t="s">
        <v>165</v>
      </c>
      <c r="D8" s="4" t="s">
        <v>19</v>
      </c>
      <c r="E8" s="4">
        <f t="shared" si="0"/>
        <v>1898</v>
      </c>
      <c r="F8" s="4">
        <v>3</v>
      </c>
      <c r="G8" s="4" t="s">
        <v>126</v>
      </c>
      <c r="H8" s="4" t="s">
        <v>138</v>
      </c>
      <c r="I8" s="4" t="s">
        <v>128</v>
      </c>
      <c r="J8" s="4" t="s">
        <v>129</v>
      </c>
      <c r="K8" s="4" t="s">
        <v>133</v>
      </c>
      <c r="L8" s="4" t="s">
        <v>151</v>
      </c>
      <c r="M8" s="4" t="s">
        <v>133</v>
      </c>
      <c r="N8" s="4" t="s">
        <v>140</v>
      </c>
      <c r="O8" s="4" t="s">
        <v>133</v>
      </c>
    </row>
    <row r="9" spans="3:18" ht="45">
      <c r="C9" s="4" t="s">
        <v>165</v>
      </c>
      <c r="D9" s="4" t="s">
        <v>19</v>
      </c>
      <c r="E9" s="4">
        <f t="shared" si="0"/>
        <v>1830</v>
      </c>
      <c r="F9" s="4">
        <v>71</v>
      </c>
      <c r="G9" s="4" t="s">
        <v>126</v>
      </c>
      <c r="H9" s="4" t="s">
        <v>177</v>
      </c>
      <c r="I9" s="4" t="s">
        <v>128</v>
      </c>
      <c r="J9" s="4" t="s">
        <v>129</v>
      </c>
      <c r="K9" s="4" t="s">
        <v>178</v>
      </c>
      <c r="L9" s="4" t="s">
        <v>131</v>
      </c>
      <c r="M9" s="4" t="s">
        <v>132</v>
      </c>
      <c r="N9" s="4" t="s">
        <v>140</v>
      </c>
      <c r="O9" s="4" t="s">
        <v>133</v>
      </c>
    </row>
    <row r="10" spans="3:18" ht="30">
      <c r="C10" s="4" t="s">
        <v>179</v>
      </c>
      <c r="D10" s="4" t="s">
        <v>19</v>
      </c>
      <c r="E10" s="4">
        <f t="shared" si="0"/>
        <v>1883</v>
      </c>
      <c r="F10" s="4">
        <v>18</v>
      </c>
      <c r="G10" s="4" t="s">
        <v>126</v>
      </c>
      <c r="H10" s="4" t="s">
        <v>180</v>
      </c>
      <c r="I10" s="4" t="s">
        <v>128</v>
      </c>
      <c r="J10" s="4" t="s">
        <v>129</v>
      </c>
      <c r="K10" s="4" t="s">
        <v>181</v>
      </c>
      <c r="L10" s="4" t="s">
        <v>131</v>
      </c>
      <c r="M10" s="4" t="s">
        <v>133</v>
      </c>
      <c r="N10" s="4" t="s">
        <v>140</v>
      </c>
      <c r="O10" s="4" t="s">
        <v>133</v>
      </c>
    </row>
    <row r="11" spans="3:18" ht="30">
      <c r="C11" s="4" t="s">
        <v>182</v>
      </c>
      <c r="D11" s="4" t="s">
        <v>183</v>
      </c>
      <c r="E11" s="4">
        <f t="shared" si="0"/>
        <v>1881</v>
      </c>
      <c r="F11" s="4">
        <v>20</v>
      </c>
      <c r="G11" s="4" t="s">
        <v>134</v>
      </c>
      <c r="H11" s="4" t="s">
        <v>180</v>
      </c>
      <c r="I11" s="4" t="s">
        <v>128</v>
      </c>
      <c r="J11" s="4" t="s">
        <v>129</v>
      </c>
      <c r="K11" s="4" t="s">
        <v>184</v>
      </c>
      <c r="L11" s="4" t="s">
        <v>131</v>
      </c>
      <c r="M11" s="4" t="s">
        <v>133</v>
      </c>
      <c r="N11" s="4" t="s">
        <v>140</v>
      </c>
      <c r="O11" s="4" t="s">
        <v>133</v>
      </c>
    </row>
    <row r="14" spans="3:18">
      <c r="C14" s="38" t="s">
        <v>0</v>
      </c>
    </row>
    <row r="15" spans="3:18">
      <c r="C15" s="38">
        <v>1911</v>
      </c>
    </row>
    <row r="16" spans="3:18" ht="30">
      <c r="C16" s="37" t="s">
        <v>6</v>
      </c>
      <c r="D16" s="37" t="s">
        <v>7</v>
      </c>
      <c r="E16" s="37" t="s">
        <v>1</v>
      </c>
      <c r="F16" s="37" t="s">
        <v>5</v>
      </c>
      <c r="G16" s="37" t="s">
        <v>115</v>
      </c>
      <c r="H16" s="37" t="s">
        <v>116</v>
      </c>
      <c r="I16" s="37" t="s">
        <v>117</v>
      </c>
      <c r="J16" s="37" t="s">
        <v>118</v>
      </c>
      <c r="K16" s="37" t="s">
        <v>119</v>
      </c>
      <c r="L16" s="37" t="s">
        <v>120</v>
      </c>
      <c r="M16" s="37" t="s">
        <v>121</v>
      </c>
      <c r="N16" s="37" t="s">
        <v>122</v>
      </c>
      <c r="O16" s="37" t="s">
        <v>123</v>
      </c>
      <c r="P16" s="37" t="s">
        <v>154</v>
      </c>
      <c r="Q16" s="37" t="s">
        <v>155</v>
      </c>
      <c r="R16" s="37" t="s">
        <v>156</v>
      </c>
    </row>
    <row r="17" spans="3:18" ht="30">
      <c r="C17" s="4" t="s">
        <v>165</v>
      </c>
      <c r="D17" s="4" t="s">
        <v>19</v>
      </c>
      <c r="E17" s="4">
        <f>$C$15-F17</f>
        <v>1853</v>
      </c>
      <c r="F17" s="4">
        <v>58</v>
      </c>
      <c r="G17" s="4" t="s">
        <v>126</v>
      </c>
      <c r="H17" s="4" t="s">
        <v>127</v>
      </c>
      <c r="I17" s="4" t="s">
        <v>128</v>
      </c>
      <c r="J17" s="4" t="s">
        <v>166</v>
      </c>
      <c r="K17" s="4" t="s">
        <v>130</v>
      </c>
      <c r="L17" s="4" t="s">
        <v>131</v>
      </c>
      <c r="M17" s="4" t="s">
        <v>132</v>
      </c>
      <c r="N17" s="4" t="s">
        <v>3</v>
      </c>
      <c r="O17" s="4" t="s">
        <v>133</v>
      </c>
      <c r="P17" s="4">
        <v>16</v>
      </c>
      <c r="Q17" s="4">
        <v>2</v>
      </c>
      <c r="R17" s="4">
        <v>2</v>
      </c>
    </row>
    <row r="18" spans="3:18" ht="30">
      <c r="C18" s="4" t="s">
        <v>165</v>
      </c>
      <c r="D18" s="4" t="s">
        <v>167</v>
      </c>
      <c r="E18" s="4">
        <f t="shared" ref="E18:E23" si="1">$C$15-F18</f>
        <v>1868</v>
      </c>
      <c r="F18" s="4">
        <v>43</v>
      </c>
      <c r="G18" s="4" t="s">
        <v>134</v>
      </c>
      <c r="H18" s="4" t="s">
        <v>135</v>
      </c>
      <c r="I18" s="4" t="s">
        <v>128</v>
      </c>
      <c r="J18" s="4" t="s">
        <v>166</v>
      </c>
      <c r="K18" s="4" t="s">
        <v>133</v>
      </c>
      <c r="L18" s="4" t="s">
        <v>131</v>
      </c>
      <c r="M18" s="4" t="s">
        <v>132</v>
      </c>
      <c r="N18" s="4" t="s">
        <v>3</v>
      </c>
      <c r="O18" s="4" t="s">
        <v>133</v>
      </c>
      <c r="P18" s="4">
        <v>16</v>
      </c>
      <c r="Q18" s="4">
        <v>2</v>
      </c>
      <c r="R18" s="4">
        <v>2</v>
      </c>
    </row>
    <row r="19" spans="3:18" ht="30">
      <c r="C19" s="4" t="s">
        <v>165</v>
      </c>
      <c r="D19" s="4" t="s">
        <v>15</v>
      </c>
      <c r="E19" s="4">
        <f t="shared" si="1"/>
        <v>1896</v>
      </c>
      <c r="F19" s="4">
        <v>15</v>
      </c>
      <c r="G19" s="4" t="s">
        <v>134</v>
      </c>
      <c r="H19" s="4" t="s">
        <v>142</v>
      </c>
      <c r="I19" s="4" t="s">
        <v>128</v>
      </c>
      <c r="J19" s="4" t="s">
        <v>166</v>
      </c>
      <c r="K19" s="4" t="s">
        <v>143</v>
      </c>
      <c r="L19" s="4" t="s">
        <v>131</v>
      </c>
      <c r="M19" s="4" t="s">
        <v>132</v>
      </c>
      <c r="N19" s="4" t="s">
        <v>133</v>
      </c>
      <c r="O19" s="4" t="s">
        <v>133</v>
      </c>
      <c r="P19" s="4" t="s">
        <v>133</v>
      </c>
      <c r="Q19" s="4" t="s">
        <v>133</v>
      </c>
      <c r="R19" s="4" t="s">
        <v>133</v>
      </c>
    </row>
    <row r="20" spans="3:18" ht="30">
      <c r="C20" s="4" t="s">
        <v>165</v>
      </c>
      <c r="D20" s="4" t="s">
        <v>19</v>
      </c>
      <c r="E20" s="4">
        <f t="shared" si="1"/>
        <v>1897</v>
      </c>
      <c r="F20" s="4">
        <v>14</v>
      </c>
      <c r="G20" s="4" t="s">
        <v>126</v>
      </c>
      <c r="H20" s="4" t="s">
        <v>138</v>
      </c>
      <c r="I20" s="4" t="s">
        <v>128</v>
      </c>
      <c r="J20" s="4" t="s">
        <v>166</v>
      </c>
      <c r="K20" s="4" t="s">
        <v>143</v>
      </c>
      <c r="L20" s="4" t="s">
        <v>131</v>
      </c>
      <c r="M20" s="4" t="s">
        <v>132</v>
      </c>
      <c r="N20" s="4" t="s">
        <v>133</v>
      </c>
      <c r="O20" s="4" t="s">
        <v>133</v>
      </c>
      <c r="P20" s="4" t="s">
        <v>133</v>
      </c>
      <c r="Q20" s="4" t="s">
        <v>133</v>
      </c>
      <c r="R20" s="4" t="s">
        <v>133</v>
      </c>
    </row>
    <row r="21" spans="3:18" ht="30">
      <c r="C21" s="4" t="s">
        <v>168</v>
      </c>
      <c r="D21" s="4" t="s">
        <v>149</v>
      </c>
      <c r="E21" s="4">
        <f t="shared" si="1"/>
        <v>1887</v>
      </c>
      <c r="F21" s="4">
        <v>24</v>
      </c>
      <c r="G21" s="4" t="s">
        <v>134</v>
      </c>
      <c r="H21" s="4" t="s">
        <v>169</v>
      </c>
      <c r="I21" s="4" t="s">
        <v>128</v>
      </c>
      <c r="J21" s="4" t="s">
        <v>166</v>
      </c>
      <c r="K21" s="4" t="s">
        <v>170</v>
      </c>
      <c r="L21" s="4" t="s">
        <v>131</v>
      </c>
      <c r="M21" s="4" t="s">
        <v>171</v>
      </c>
      <c r="N21" s="4" t="s">
        <v>159</v>
      </c>
      <c r="O21" s="4" t="s">
        <v>133</v>
      </c>
      <c r="P21" s="4" t="s">
        <v>133</v>
      </c>
      <c r="Q21" s="4" t="s">
        <v>133</v>
      </c>
      <c r="R21" s="4" t="s">
        <v>133</v>
      </c>
    </row>
    <row r="22" spans="3:18" ht="30">
      <c r="C22" s="4" t="s">
        <v>172</v>
      </c>
      <c r="D22" s="4" t="s">
        <v>10</v>
      </c>
      <c r="E22" s="4">
        <f t="shared" si="1"/>
        <v>1892</v>
      </c>
      <c r="F22" s="4">
        <v>19</v>
      </c>
      <c r="G22" s="4" t="s">
        <v>126</v>
      </c>
      <c r="H22" s="4" t="s">
        <v>169</v>
      </c>
      <c r="I22" s="4" t="s">
        <v>128</v>
      </c>
      <c r="J22" s="4" t="s">
        <v>166</v>
      </c>
      <c r="K22" s="4" t="s">
        <v>170</v>
      </c>
      <c r="L22" s="4" t="s">
        <v>131</v>
      </c>
      <c r="M22" s="4" t="s">
        <v>171</v>
      </c>
      <c r="N22" s="4" t="s">
        <v>159</v>
      </c>
      <c r="O22" s="4" t="s">
        <v>133</v>
      </c>
      <c r="P22" s="4" t="s">
        <v>133</v>
      </c>
      <c r="Q22" s="4" t="s">
        <v>133</v>
      </c>
      <c r="R22" s="4" t="s">
        <v>133</v>
      </c>
    </row>
    <row r="23" spans="3:18" ht="30">
      <c r="C23" s="4" t="s">
        <v>173</v>
      </c>
      <c r="D23" s="4" t="s">
        <v>174</v>
      </c>
      <c r="E23" s="4">
        <f t="shared" si="1"/>
        <v>1896</v>
      </c>
      <c r="F23" s="4">
        <v>15</v>
      </c>
      <c r="G23" s="4" t="s">
        <v>126</v>
      </c>
      <c r="H23" s="4" t="s">
        <v>169</v>
      </c>
      <c r="I23" s="4" t="s">
        <v>128</v>
      </c>
      <c r="J23" s="4" t="s">
        <v>166</v>
      </c>
      <c r="K23" s="4" t="s">
        <v>170</v>
      </c>
      <c r="L23" s="4" t="s">
        <v>131</v>
      </c>
      <c r="M23" s="4" t="s">
        <v>171</v>
      </c>
      <c r="N23" s="4" t="s">
        <v>159</v>
      </c>
      <c r="O23" s="4" t="s">
        <v>133</v>
      </c>
      <c r="P23" s="4" t="s">
        <v>133</v>
      </c>
      <c r="Q23" s="4" t="s">
        <v>133</v>
      </c>
      <c r="R23" s="4" t="s">
        <v>133</v>
      </c>
    </row>
    <row r="28" spans="3:18">
      <c r="E28" s="1">
        <v>1901</v>
      </c>
      <c r="F28" s="1">
        <v>1911</v>
      </c>
      <c r="G28" s="1">
        <v>1911</v>
      </c>
    </row>
    <row r="29" spans="3:18">
      <c r="D29" s="38" t="s">
        <v>0</v>
      </c>
      <c r="E29" s="38" t="s">
        <v>1</v>
      </c>
      <c r="F29" s="38" t="s">
        <v>1</v>
      </c>
    </row>
    <row r="30" spans="3:18">
      <c r="D30" s="1" t="s">
        <v>19</v>
      </c>
      <c r="E30" s="1">
        <f>$C$3-F5</f>
        <v>1855</v>
      </c>
      <c r="F30" s="1">
        <f>$C$15-F17</f>
        <v>1853</v>
      </c>
    </row>
    <row r="31" spans="3:18">
      <c r="D31" s="1" t="s">
        <v>175</v>
      </c>
      <c r="E31" s="1">
        <f t="shared" ref="E31:E36" si="2">$C$3-F6</f>
        <v>1871</v>
      </c>
      <c r="F31" s="1">
        <f t="shared" ref="F31:F33" si="3">$C$15-F18</f>
        <v>1868</v>
      </c>
    </row>
    <row r="32" spans="3:18">
      <c r="D32" s="1" t="s">
        <v>11</v>
      </c>
      <c r="E32" s="1">
        <f t="shared" si="2"/>
        <v>1896</v>
      </c>
      <c r="F32" s="1">
        <f t="shared" si="3"/>
        <v>1896</v>
      </c>
    </row>
    <row r="33" spans="4:6">
      <c r="D33" s="1" t="s">
        <v>19</v>
      </c>
      <c r="E33" s="1">
        <f t="shared" si="2"/>
        <v>1898</v>
      </c>
      <c r="F33" s="1">
        <f t="shared" si="3"/>
        <v>1897</v>
      </c>
    </row>
    <row r="34" spans="4:6">
      <c r="D34" s="1" t="s">
        <v>19</v>
      </c>
      <c r="E34" s="1">
        <f t="shared" si="2"/>
        <v>1830</v>
      </c>
    </row>
    <row r="35" spans="4:6">
      <c r="D35" s="1" t="s">
        <v>19</v>
      </c>
      <c r="E35" s="1">
        <f t="shared" si="2"/>
        <v>1883</v>
      </c>
    </row>
    <row r="36" spans="4:6">
      <c r="D36" s="1" t="s">
        <v>183</v>
      </c>
      <c r="E36" s="1">
        <f t="shared" si="2"/>
        <v>1881</v>
      </c>
    </row>
    <row r="37" spans="4:6">
      <c r="F37" s="1" t="s">
        <v>149</v>
      </c>
    </row>
    <row r="38" spans="4:6">
      <c r="F38" s="1" t="s">
        <v>10</v>
      </c>
    </row>
    <row r="39" spans="4:6">
      <c r="F39" s="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 (ARM)</Application>
  <DocSecurity>0</DocSecurity>
  <ScaleCrop>false</ScaleCrop>
  <HeadingPairs>
    <vt:vector size="2" baseType="variant">
      <vt:variant>
        <vt:lpstr>Worksheets</vt:lpstr>
      </vt:variant>
      <vt:variant>
        <vt:i4>7</vt:i4>
      </vt:variant>
    </vt:vector>
  </HeadingPairs>
  <TitlesOfParts>
    <vt:vector size="7" baseType="lpstr">
      <vt:lpstr>O'Leary Master RR</vt:lpstr>
      <vt:lpstr>Michael</vt:lpstr>
      <vt:lpstr>James</vt:lpstr>
      <vt:lpstr>Humphrey</vt:lpstr>
      <vt:lpstr>William</vt:lpstr>
      <vt:lpstr>McCarthy</vt:lpstr>
      <vt:lpstr>Reidy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seamus fleming</dc:creator>
  <cp:lastModifiedBy>seamus fleming</cp:lastModifiedBy>
  <cp:lastPrinted>2014-12-13T15:25:11Z</cp:lastPrinted>
  <dcterms:created xsi:type="dcterms:W3CDTF">2014-02-03T16:48:32Z</dcterms:created>
  <dcterms:modified xsi:type="dcterms:W3CDTF">2014-12-13T15:25:58Z</dcterms:modified>
</cp:coreProperties>
</file>